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TS3220D004\share\0606 労働保険書類関係\年度更新\★賃等報告書（データ）\ＨＰアップ用様式\"/>
    </mc:Choice>
  </mc:AlternateContent>
  <xr:revisionPtr revIDLastSave="0" documentId="13_ncr:1_{91C5E4C8-3994-4AE6-AE6E-6E4FD06C6CB1}" xr6:coauthVersionLast="47" xr6:coauthVersionMax="47" xr10:uidLastSave="{00000000-0000-0000-0000-000000000000}"/>
  <bookViews>
    <workbookView xWindow="0" yWindow="2130" windowWidth="21600" windowHeight="13470" xr2:uid="{00000000-000D-0000-FFFF-FFFF00000000}"/>
  </bookViews>
  <sheets>
    <sheet name="報告書" sheetId="6" r:id="rId1"/>
    <sheet name="サンプル" sheetId="7" r:id="rId2"/>
  </sheets>
  <definedNames>
    <definedName name="block1" localSheetId="0">報告書!$I$23:$AU$37</definedName>
    <definedName name="block1">#REF!</definedName>
    <definedName name="block2" localSheetId="0">報告書!$I$23:$AU$37</definedName>
    <definedName name="block2">#REF!</definedName>
    <definedName name="_xlnm.Print_Area" localSheetId="1">サンプル!$A$1:$BK$65</definedName>
    <definedName name="_xlnm.Print_Area" localSheetId="0">報告書!$A$1:$DI$57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" i="6" l="1"/>
  <c r="X40" i="7"/>
  <c r="X43" i="7" s="1"/>
  <c r="AW37" i="7"/>
  <c r="AW39" i="7" s="1"/>
  <c r="AV43" i="7" s="1"/>
  <c r="AN37" i="7"/>
  <c r="AK37" i="7"/>
  <c r="T37" i="7"/>
  <c r="J37" i="7"/>
  <c r="E37" i="7"/>
  <c r="AV36" i="7"/>
  <c r="AS36" i="7"/>
  <c r="AA36" i="7"/>
  <c r="X36" i="7"/>
  <c r="AV35" i="7"/>
  <c r="AS35" i="7"/>
  <c r="AA35" i="7"/>
  <c r="X35" i="7"/>
  <c r="AV34" i="7"/>
  <c r="AS34" i="7"/>
  <c r="AA34" i="7"/>
  <c r="X34" i="7"/>
  <c r="AV33" i="7"/>
  <c r="AS33" i="7"/>
  <c r="AA33" i="7"/>
  <c r="X33" i="7"/>
  <c r="AV32" i="7"/>
  <c r="AS32" i="7"/>
  <c r="AA32" i="7"/>
  <c r="X32" i="7"/>
  <c r="AV31" i="7"/>
  <c r="AS31" i="7"/>
  <c r="AA31" i="7"/>
  <c r="X31" i="7"/>
  <c r="AV30" i="7"/>
  <c r="AS30" i="7"/>
  <c r="AA30" i="7"/>
  <c r="X30" i="7"/>
  <c r="AV29" i="7"/>
  <c r="AS29" i="7"/>
  <c r="AA29" i="7"/>
  <c r="X29" i="7"/>
  <c r="AV28" i="7"/>
  <c r="AS28" i="7"/>
  <c r="AA28" i="7"/>
  <c r="X28" i="7"/>
  <c r="AV27" i="7"/>
  <c r="AS27" i="7"/>
  <c r="AA27" i="7"/>
  <c r="X27" i="7"/>
  <c r="AV26" i="7"/>
  <c r="AS26" i="7"/>
  <c r="AA26" i="7"/>
  <c r="X26" i="7"/>
  <c r="AV25" i="7"/>
  <c r="AS25" i="7"/>
  <c r="AA25" i="7"/>
  <c r="X25" i="7"/>
  <c r="AV24" i="7"/>
  <c r="AS24" i="7"/>
  <c r="AA24" i="7"/>
  <c r="X24" i="7"/>
  <c r="AV23" i="7"/>
  <c r="AS23" i="7"/>
  <c r="AA23" i="7"/>
  <c r="X23" i="7"/>
  <c r="AV22" i="7"/>
  <c r="AS22" i="7"/>
  <c r="AS40" i="7" s="1"/>
  <c r="AS43" i="7" s="1"/>
  <c r="AA22" i="7"/>
  <c r="AB37" i="7" s="1"/>
  <c r="AB39" i="7" s="1"/>
  <c r="AA43" i="7" s="1"/>
  <c r="X22" i="7"/>
  <c r="CY12" i="6"/>
  <c r="CY11" i="6"/>
  <c r="CI14" i="6"/>
  <c r="CY9" i="6"/>
  <c r="CI12" i="6"/>
  <c r="CY8" i="6"/>
  <c r="BP14" i="6"/>
  <c r="BP13" i="6"/>
  <c r="CW38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CM37" i="6"/>
  <c r="AV35" i="6"/>
  <c r="AV36" i="6"/>
  <c r="AV37" i="6"/>
  <c r="CJ37" i="6"/>
  <c r="CJ36" i="6"/>
  <c r="CJ35" i="6"/>
  <c r="CM23" i="6"/>
  <c r="CM24" i="6"/>
  <c r="CM26" i="6"/>
  <c r="CM27" i="6"/>
  <c r="CM28" i="6"/>
  <c r="CM29" i="6"/>
  <c r="CM30" i="6"/>
  <c r="CM31" i="6"/>
  <c r="CM32" i="6"/>
  <c r="CM33" i="6"/>
  <c r="CM34" i="6"/>
  <c r="CM35" i="6"/>
  <c r="CM36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L38" i="6"/>
  <c r="Y38" i="6"/>
  <c r="AL38" i="6"/>
  <c r="BM38" i="6"/>
  <c r="BZ38" i="6"/>
  <c r="CZ38" i="6"/>
  <c r="CZ39" i="6"/>
  <c r="CM38" i="6" l="1"/>
  <c r="CM39" i="6" s="1"/>
  <c r="AY38" i="6"/>
  <c r="AY39" i="6" s="1"/>
  <c r="CJ38" i="6"/>
  <c r="AV3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畠山拓郎</author>
  </authors>
  <commentList>
    <comment ref="CZ10" authorId="0" shapeId="0" xr:uid="{EA32BD7E-5399-4BEB-B5F4-7395D22A9E15}">
      <text>
        <r>
          <rPr>
            <sz val="10"/>
            <color indexed="10"/>
            <rFont val="MS P ゴシック"/>
            <family val="3"/>
            <charset val="128"/>
          </rPr>
          <t xml:space="preserve"> 前年と同額は、記載不要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Z13" authorId="0" shapeId="0" xr:uid="{54DB11D6-58B8-4B27-AAF8-89A1E666C98F}">
      <text>
        <r>
          <rPr>
            <sz val="10"/>
            <color indexed="10"/>
            <rFont val="MS P ゴシック"/>
            <family val="3"/>
            <charset val="128"/>
          </rPr>
          <t xml:space="preserve"> 前年と同額は、記載不要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FA17A97A-C300-49DC-A73A-F5602C986B23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<sst xmlns="http://schemas.openxmlformats.org/spreadsheetml/2006/main" count="443" uniqueCount="190">
  <si>
    <t>労働保険番号</t>
    <rPh sb="0" eb="2">
      <t>ロウドウ</t>
    </rPh>
    <rPh sb="2" eb="4">
      <t>ホケン</t>
    </rPh>
    <rPh sb="4" eb="6">
      <t>バンゴウ</t>
    </rPh>
    <phoneticPr fontId="3"/>
  </si>
  <si>
    <t>所 掌</t>
    <rPh sb="0" eb="1">
      <t>トコロ</t>
    </rPh>
    <rPh sb="2" eb="3">
      <t>テノヒラ</t>
    </rPh>
    <phoneticPr fontId="3"/>
  </si>
  <si>
    <t xml:space="preserve"> 管 轄</t>
    <rPh sb="1" eb="2">
      <t>カン</t>
    </rPh>
    <rPh sb="3" eb="4">
      <t>カツ</t>
    </rPh>
    <phoneticPr fontId="3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</si>
  <si>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3"/>
  </si>
  <si>
    <t xml:space="preserve"> 枝 番 号</t>
    <rPh sb="1" eb="2">
      <t>エダ</t>
    </rPh>
    <rPh sb="3" eb="4">
      <t>バン</t>
    </rPh>
    <rPh sb="5" eb="6">
      <t>ゴウ</t>
    </rPh>
    <phoneticPr fontId="3"/>
  </si>
  <si>
    <t>料変</t>
    <rPh sb="0" eb="1">
      <t>リョウ</t>
    </rPh>
    <rPh sb="1" eb="2">
      <t>ヘン</t>
    </rPh>
    <phoneticPr fontId="3"/>
  </si>
  <si>
    <t>住所</t>
    <rPh sb="0" eb="2">
      <t>ジュウショ</t>
    </rPh>
    <phoneticPr fontId="3"/>
  </si>
  <si>
    <t>３．事業の概要</t>
    <rPh sb="2" eb="4">
      <t>ジギョウ</t>
    </rPh>
    <rPh sb="5" eb="7">
      <t>ガイヨウ</t>
    </rPh>
    <phoneticPr fontId="3"/>
  </si>
  <si>
    <t>４．特掲事項</t>
    <rPh sb="2" eb="3">
      <t>トク</t>
    </rPh>
    <rPh sb="3" eb="4">
      <t>ケイ</t>
    </rPh>
    <rPh sb="4" eb="6">
      <t>ジコウ</t>
    </rPh>
    <phoneticPr fontId="3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</si>
  <si>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3"/>
  </si>
  <si>
    <t>１．該当する</t>
    <rPh sb="2" eb="4">
      <t>ガイトウ</t>
    </rPh>
    <phoneticPr fontId="3"/>
  </si>
  <si>
    <t>２．該当しない</t>
    <rPh sb="2" eb="4">
      <t>ガイトウ</t>
    </rPh>
    <phoneticPr fontId="3"/>
  </si>
  <si>
    <t>事</t>
    <rPh sb="0" eb="1">
      <t>コト</t>
    </rPh>
    <phoneticPr fontId="3"/>
  </si>
  <si>
    <t>６．延納の申請</t>
    <rPh sb="2" eb="4">
      <t>エンノウ</t>
    </rPh>
    <rPh sb="5" eb="7">
      <t>シンセイ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</si>
  <si>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</si>
  <si>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殿</t>
    <rPh sb="0" eb="1">
      <t>トノ</t>
    </rPh>
    <phoneticPr fontId="3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</si>
  <si>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</si>
  <si>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人 員</t>
    <rPh sb="0" eb="1">
      <t>ヒト</t>
    </rPh>
    <rPh sb="2" eb="3">
      <t>イン</t>
    </rPh>
    <phoneticPr fontId="3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</si>
  <si>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</si>
  <si>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</si>
  <si>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</si>
  <si>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月</t>
    <rPh sb="0" eb="1">
      <t>ツキ</t>
    </rPh>
    <phoneticPr fontId="3"/>
  </si>
  <si>
    <t>千円</t>
    <rPh sb="0" eb="2">
      <t>センエン</t>
    </rPh>
    <phoneticPr fontId="3"/>
  </si>
  <si>
    <t>予備欄</t>
    <rPh sb="0" eb="2">
      <t>ヨビ</t>
    </rPh>
    <rPh sb="2" eb="3">
      <t>ラン</t>
    </rPh>
    <phoneticPr fontId="3"/>
  </si>
  <si>
    <t>合　計</t>
    <rPh sb="0" eb="1">
      <t>ゴウ</t>
    </rPh>
    <rPh sb="2" eb="3">
      <t>ケイ</t>
    </rPh>
    <phoneticPr fontId="3"/>
  </si>
  <si>
    <t>賞与等</t>
    <rPh sb="0" eb="2">
      <t>ショウヨ</t>
    </rPh>
    <rPh sb="2" eb="3">
      <t>ナド</t>
    </rPh>
    <phoneticPr fontId="3"/>
  </si>
  <si>
    <t>業</t>
    <phoneticPr fontId="3"/>
  </si>
  <si>
    <t>場</t>
    <phoneticPr fontId="3"/>
  </si>
  <si>
    <t>T</t>
    <phoneticPr fontId="3"/>
  </si>
  <si>
    <t>E</t>
    <phoneticPr fontId="3"/>
  </si>
  <si>
    <t>L</t>
    <phoneticPr fontId="3"/>
  </si>
  <si>
    <t>月</t>
  </si>
  <si>
    <t>業種変更後</t>
    <rPh sb="0" eb="2">
      <t>ギョウシュ</t>
    </rPh>
    <rPh sb="2" eb="4">
      <t>ヘンコウ</t>
    </rPh>
    <rPh sb="4" eb="5">
      <t>ゴ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</si>
  <si>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3"/>
  </si>
  <si>
    <t>年</t>
    <rPh sb="0" eb="1">
      <t>ネン</t>
    </rPh>
    <phoneticPr fontId="3"/>
  </si>
  <si>
    <t>希望する
基礎日額</t>
    <rPh sb="0" eb="2">
      <t>キボウ</t>
    </rPh>
    <phoneticPr fontId="3"/>
  </si>
  <si>
    <t>業種変更年月</t>
    <rPh sb="0" eb="2">
      <t>ギョウシュ</t>
    </rPh>
    <rPh sb="2" eb="4">
      <t>ヘンコウ</t>
    </rPh>
    <rPh sb="4" eb="6">
      <t>ネンゲツ</t>
    </rPh>
    <phoneticPr fontId="3"/>
  </si>
  <si>
    <t>1 期</t>
    <rPh sb="2" eb="3">
      <t>キ</t>
    </rPh>
    <phoneticPr fontId="3"/>
  </si>
  <si>
    <t>２ 期</t>
    <rPh sb="2" eb="3">
      <t>キ</t>
    </rPh>
    <phoneticPr fontId="3"/>
  </si>
  <si>
    <t>３ 期</t>
    <rPh sb="2" eb="3">
      <t>キ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</si>
  <si>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</si>
  <si>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</si>
  <si>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</si>
  <si>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>日</t>
    <rPh sb="0" eb="1">
      <t>ヒ</t>
    </rPh>
    <phoneticPr fontId="3"/>
  </si>
  <si>
    <t xml:space="preserve"> </t>
    <phoneticPr fontId="3"/>
  </si>
  <si>
    <t>月</t>
    <phoneticPr fontId="3"/>
  </si>
  <si>
    <t>00</t>
    <phoneticPr fontId="3"/>
  </si>
  <si>
    <t>事業主名</t>
    <rPh sb="0" eb="3">
      <t>ジギョウヌシ</t>
    </rPh>
    <rPh sb="3" eb="4">
      <t>メイ</t>
    </rPh>
    <phoneticPr fontId="3"/>
  </si>
  <si>
    <t>事業場名</t>
    <rPh sb="0" eb="3">
      <t>ジギョウジョウ</t>
    </rPh>
    <rPh sb="3" eb="4">
      <t>メイ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</si>
  <si>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</si>
  <si>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</si>
  <si>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項目</t>
    <rPh sb="0" eb="2">
      <t>コウモク</t>
    </rPh>
    <phoneticPr fontId="3"/>
  </si>
  <si>
    <t>月別</t>
    <rPh sb="0" eb="2">
      <t>ツキベツ</t>
    </rPh>
    <phoneticPr fontId="3"/>
  </si>
  <si>
    <t/>
  </si>
  <si>
    <t>〒</t>
    <phoneticPr fontId="3"/>
  </si>
  <si>
    <t>一括納付</t>
  </si>
  <si>
    <t>千円</t>
    <rPh sb="0" eb="1">
      <t>セン</t>
    </rPh>
    <rPh sb="1" eb="2">
      <t>エン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</si>
  <si>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</si>
  <si>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</si>
  <si>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</si>
  <si>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</si>
  <si>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前年度と同額</t>
  </si>
  <si>
    <t>委託解除年月日</t>
  </si>
  <si>
    <t>府県</t>
    <rPh sb="0" eb="2">
      <t>フケン</t>
    </rPh>
    <phoneticPr fontId="3"/>
  </si>
  <si>
    <t>－</t>
    <phoneticPr fontId="3"/>
  </si>
  <si>
    <t>月　～</t>
    <phoneticPr fontId="3"/>
  </si>
  <si>
    <t>月迄</t>
    <phoneticPr fontId="3"/>
  </si>
  <si>
    <t>NO</t>
    <phoneticPr fontId="3"/>
  </si>
  <si>
    <t>承認された
基礎日額</t>
    <phoneticPr fontId="3"/>
  </si>
  <si>
    <t>適用月数</t>
    <phoneticPr fontId="3"/>
  </si>
  <si>
    <t>00</t>
    <phoneticPr fontId="3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</si>
  <si>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</si>
  <si>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委託解除拠出金納付済</t>
    <rPh sb="4" eb="7">
      <t>キョシュツキン</t>
    </rPh>
    <rPh sb="7" eb="9">
      <t>ノウフ</t>
    </rPh>
    <rPh sb="9" eb="10">
      <t>スミ</t>
    </rPh>
    <phoneticPr fontId="3"/>
  </si>
  <si>
    <t>令和</t>
    <rPh sb="0" eb="2">
      <t>レイワ</t>
    </rPh>
    <phoneticPr fontId="3"/>
  </si>
  <si>
    <t>予備欄1</t>
    <rPh sb="0" eb="3">
      <t>ヨビラン</t>
    </rPh>
    <phoneticPr fontId="3"/>
  </si>
  <si>
    <t>予備欄2</t>
    <rPh sb="0" eb="3">
      <t>ヨビラン</t>
    </rPh>
    <phoneticPr fontId="3"/>
  </si>
  <si>
    <t>予備欄3</t>
    <rPh sb="0" eb="3">
      <t>ヨビラン</t>
    </rPh>
    <phoneticPr fontId="3"/>
  </si>
  <si>
    <t>9.特別加入者の氏名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</si>
  <si>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</si>
  <si>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（</t>
    <phoneticPr fontId="3"/>
  </si>
  <si>
    <t>）</t>
    <phoneticPr fontId="3"/>
  </si>
  <si>
    <t>前年度と変わる</t>
    <phoneticPr fontId="3"/>
  </si>
  <si>
    <t>上期</t>
    <rPh sb="0" eb="2">
      <t>カミキ</t>
    </rPh>
    <phoneticPr fontId="3"/>
  </si>
  <si>
    <t>下期</t>
    <rPh sb="0" eb="2">
      <t>シモキ</t>
    </rPh>
    <phoneticPr fontId="3"/>
  </si>
  <si>
    <t>分納(３回)</t>
    <phoneticPr fontId="3"/>
  </si>
  <si>
    <t>25</t>
    <phoneticPr fontId="3"/>
  </si>
  <si>
    <t>04</t>
    <phoneticPr fontId="3"/>
  </si>
  <si>
    <t>日野町商工会</t>
    <rPh sb="0" eb="3">
      <t>ヒノチョウ</t>
    </rPh>
    <rPh sb="3" eb="6">
      <t>ショウコウカイ</t>
    </rPh>
    <phoneticPr fontId="3"/>
  </si>
  <si>
    <t>0748-52-0515</t>
    <phoneticPr fontId="3"/>
  </si>
  <si>
    <t>円</t>
    <rPh sb="0" eb="1">
      <t>エン</t>
    </rPh>
    <phoneticPr fontId="3"/>
  </si>
  <si>
    <t>★エクセル様式は商工会ホームページよりダウンロード可能です</t>
    <rPh sb="5" eb="7">
      <t>ヨウシキ</t>
    </rPh>
    <rPh sb="8" eb="11">
      <t>ショウコウカイ</t>
    </rPh>
    <rPh sb="25" eb="27">
      <t>カノウ</t>
    </rPh>
    <phoneticPr fontId="3"/>
  </si>
  <si>
    <t>労働保険料等算定基礎賃金等の報告(記載例）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rPh sb="17" eb="19">
      <t>キサイ</t>
    </rPh>
    <rPh sb="19" eb="20">
      <t>レイ</t>
    </rPh>
    <phoneticPr fontId="3"/>
  </si>
  <si>
    <t>住所　　</t>
    <rPh sb="0" eb="2">
      <t>ジュウショ</t>
    </rPh>
    <phoneticPr fontId="3"/>
  </si>
  <si>
    <t>529</t>
    <phoneticPr fontId="3"/>
  </si>
  <si>
    <t>1602</t>
    <phoneticPr fontId="3"/>
  </si>
  <si>
    <t>頁</t>
    <rPh sb="0" eb="1">
      <t>ページ</t>
    </rPh>
    <phoneticPr fontId="3"/>
  </si>
  <si>
    <t>滋賀県蒲生郡日野町河原一丁目１番地</t>
    <rPh sb="0" eb="3">
      <t>シガケン</t>
    </rPh>
    <rPh sb="3" eb="6">
      <t>ガモウグン</t>
    </rPh>
    <rPh sb="6" eb="9">
      <t>ヒノチョウ</t>
    </rPh>
    <rPh sb="9" eb="11">
      <t>カワラ</t>
    </rPh>
    <rPh sb="11" eb="12">
      <t>イチ</t>
    </rPh>
    <rPh sb="12" eb="14">
      <t>チョウメ</t>
    </rPh>
    <rPh sb="15" eb="17">
      <t>バンチ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</si>
  <si>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</si>
  <si>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</si>
  <si>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</si>
  <si>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</si>
  <si>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</si>
  <si>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</si>
  <si>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</si>
  <si>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937040</t>
    <phoneticPr fontId="3"/>
  </si>
  <si>
    <t>000</t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</si>
  <si>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</si>
  <si>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</si>
  <si>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飲食店</t>
    <rPh sb="0" eb="3">
      <t>インショクテン</t>
    </rPh>
    <phoneticPr fontId="3"/>
  </si>
  <si>
    <t>2.該当しない</t>
  </si>
  <si>
    <t>2.前年度と変わる</t>
    <rPh sb="2" eb="5">
      <t>ゼンネンド</t>
    </rPh>
    <rPh sb="6" eb="7">
      <t>カ</t>
    </rPh>
    <phoneticPr fontId="3"/>
  </si>
  <si>
    <t>0308</t>
    <phoneticPr fontId="3"/>
  </si>
  <si>
    <t>007662</t>
    <phoneticPr fontId="3"/>
  </si>
  <si>
    <t>6.延納の申請</t>
    <rPh sb="2" eb="4">
      <t>エンノウ</t>
    </rPh>
    <rPh sb="5" eb="7">
      <t>シンセイ</t>
    </rPh>
    <phoneticPr fontId="3"/>
  </si>
  <si>
    <t>日野　太郎</t>
    <rPh sb="0" eb="2">
      <t>ヒノ</t>
    </rPh>
    <rPh sb="3" eb="5">
      <t>タロウ</t>
    </rPh>
    <phoneticPr fontId="3"/>
  </si>
  <si>
    <t>殿</t>
    <rPh sb="0" eb="1">
      <t>ドノ</t>
    </rPh>
    <phoneticPr fontId="3"/>
  </si>
  <si>
    <t>　　1.一括納付</t>
    <rPh sb="4" eb="6">
      <t>イッカツ</t>
    </rPh>
    <rPh sb="6" eb="8">
      <t>ノウフ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</si>
  <si>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</si>
  <si>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</si>
  <si>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</si>
  <si>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　2.分納（３回）</t>
    <rPh sb="4" eb="6">
      <t>ブンノウ</t>
    </rPh>
    <rPh sb="8" eb="9">
      <t>カイ</t>
    </rPh>
    <phoneticPr fontId="3"/>
  </si>
  <si>
    <t>事業場TEL：</t>
    <rPh sb="0" eb="3">
      <t>ジギョウジョウ</t>
    </rPh>
    <phoneticPr fontId="3"/>
  </si>
  <si>
    <t>0192-55-3300</t>
    <phoneticPr fontId="3"/>
  </si>
  <si>
    <t>（TEL：0748-52-0515）</t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</si>
  <si>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</si>
  <si>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　　　項目</t>
    <rPh sb="3" eb="5">
      <t>コウモク</t>
    </rPh>
    <phoneticPr fontId="3"/>
  </si>
  <si>
    <r>
      <rPr>
        <sz val="10"/>
        <rFont val="ＭＳ 明朝"/>
        <family val="1"/>
        <charset val="128"/>
      </rPr>
      <t>1．</t>
    </r>
    <r>
      <rPr>
        <sz val="10"/>
        <rFont val="HGS創英ﾌﾟﾚｾﾞﾝｽEB"/>
        <family val="1"/>
        <charset val="128"/>
      </rPr>
      <t xml:space="preserve">労 災 保 険 </t>
    </r>
    <r>
      <rPr>
        <sz val="10"/>
        <rFont val="ＭＳ 明朝"/>
        <family val="1"/>
        <charset val="128"/>
      </rPr>
      <t>及 び 一 般 拠 出 金 対 象 労 働 者 数 及 び 賃 金</t>
    </r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</si>
  <si>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r>
      <rPr>
        <sz val="10"/>
        <rFont val="ＭＳ 明朝"/>
        <family val="1"/>
        <charset val="128"/>
      </rPr>
      <t>2．</t>
    </r>
    <r>
      <rPr>
        <sz val="10"/>
        <rFont val="HGS創英ﾌﾟﾚｾﾞﾝｽEB"/>
        <family val="1"/>
        <charset val="128"/>
      </rPr>
      <t xml:space="preserve">雇 用 保 険 </t>
    </r>
    <r>
      <rPr>
        <sz val="10"/>
        <rFont val="ＭＳ 明朝"/>
        <family val="1"/>
        <charset val="128"/>
      </rPr>
      <t>対 象 被 保 険 者 数 及 び 賃 金</t>
    </r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</si>
  <si>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</si>
  <si>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</si>
  <si>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</si>
  <si>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</si>
  <si>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</si>
  <si>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</si>
  <si>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(7)　　　　　合　計</t>
    <rPh sb="8" eb="9">
      <t>ゴウ</t>
    </rPh>
    <rPh sb="10" eb="11">
      <t>ケイ</t>
    </rPh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</si>
  <si>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</si>
  <si>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（パートタイマー、アルバイト等）</t>
    <rPh sb="14" eb="15">
      <t>トウ</t>
    </rPh>
    <phoneticPr fontId="3"/>
  </si>
  <si>
    <t>（(1)＋(2)＋(3)）</t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</si>
  <si>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</si>
  <si>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</si>
  <si>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（(5)＋(6)）</t>
    <phoneticPr fontId="3"/>
  </si>
  <si>
    <t>　月別</t>
    <rPh sb="1" eb="2">
      <t>ツキ</t>
    </rPh>
    <rPh sb="2" eb="3">
      <t>ベツ</t>
    </rPh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</si>
  <si>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</si>
  <si>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</si>
  <si>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支　払　賃　金</t>
    <phoneticPr fontId="3"/>
  </si>
  <si>
    <t>支払賃金</t>
    <rPh sb="0" eb="2">
      <t>シハライ</t>
    </rPh>
    <rPh sb="2" eb="4">
      <t>チンギン</t>
    </rPh>
    <phoneticPr fontId="3"/>
  </si>
  <si>
    <t>人</t>
    <rPh sb="0" eb="1">
      <t>ヒト</t>
    </rPh>
    <phoneticPr fontId="3"/>
  </si>
  <si>
    <t>円</t>
  </si>
  <si>
    <t>賞与額</t>
    <rPh sb="0" eb="2">
      <t>ショウヨ</t>
    </rPh>
    <rPh sb="2" eb="3">
      <t>ガク</t>
    </rPh>
    <phoneticPr fontId="3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</si>
  <si>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3"/>
  </si>
  <si>
    <t>A</t>
    <phoneticPr fontId="3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</si>
  <si>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3"/>
  </si>
  <si>
    <t>B</t>
    <phoneticPr fontId="3"/>
  </si>
  <si>
    <t>D</t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</si>
  <si>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</si>
  <si>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3"/>
  </si>
  <si>
    <t>ａ</t>
    <phoneticPr fontId="3"/>
  </si>
  <si>
    <t>ｂ</t>
    <phoneticPr fontId="3"/>
  </si>
  <si>
    <t>c</t>
    <phoneticPr fontId="3"/>
  </si>
  <si>
    <t>d</t>
    <phoneticPr fontId="3"/>
  </si>
  <si>
    <t>年　　　　月</t>
    <rPh sb="0" eb="1">
      <t>ネン</t>
    </rPh>
    <rPh sb="5" eb="6">
      <t>ガツ</t>
    </rPh>
    <phoneticPr fontId="3"/>
  </si>
  <si>
    <t>No</t>
    <phoneticPr fontId="3"/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</si>
  <si>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</si>
  <si>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</si>
  <si>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</si>
  <si>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</si>
  <si>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No</t>
  </si>
  <si>
    <t>10.承認された</t>
    <phoneticPr fontId="3"/>
  </si>
  <si>
    <t>11.適用月数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</si>
  <si>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</si>
  <si>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  <rPh sb="0" eb="2">
      <t>キソ</t>
    </rPh>
    <rPh sb="2" eb="4">
      <t>ニチガク</t>
    </rPh>
    <phoneticPr fontId="3"/>
  </si>
  <si>
    <t>確定</t>
  </si>
  <si>
    <t>基礎日額</t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</si>
  <si>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</si>
  <si>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01</t>
    <phoneticPr fontId="3"/>
  </si>
  <si>
    <t>日野　松男</t>
    <rPh sb="0" eb="2">
      <t>ヒノ</t>
    </rPh>
    <rPh sb="3" eb="5">
      <t>マツオ</t>
    </rPh>
    <phoneticPr fontId="3"/>
  </si>
  <si>
    <t>00</t>
  </si>
  <si>
    <t>作成者氏名</t>
    <rPh sb="0" eb="3">
      <t>サクセイシャ</t>
    </rPh>
    <rPh sb="3" eb="5">
      <t>シメイ</t>
    </rPh>
    <phoneticPr fontId="3"/>
  </si>
  <si>
    <t>商工　花子</t>
    <rPh sb="0" eb="2">
      <t>ショウコウ</t>
    </rPh>
    <rPh sb="3" eb="5">
      <t>ハナコ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</si>
  <si>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</si>
  <si>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7．予備欄</t>
    <rPh sb="2" eb="4">
      <t>ヨビ</t>
    </rPh>
    <rPh sb="4" eb="5">
      <t>ラン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</si>
  <si>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</si>
  <si>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</si>
  <si>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</si>
  <si>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</si>
  <si>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</si>
  <si>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事業主氏名</t>
    <phoneticPr fontId="3"/>
  </si>
  <si>
    <t>3期</t>
    <rPh sb="1" eb="2">
      <t>キ</t>
    </rPh>
    <phoneticPr fontId="3"/>
  </si>
  <si>
    <t>商工　太郎</t>
    <rPh sb="0" eb="2">
      <t>ショウコウ</t>
    </rPh>
    <rPh sb="3" eb="5">
      <t>タロウ</t>
    </rPh>
    <phoneticPr fontId="3"/>
  </si>
  <si>
    <t>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</si>
</sst>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  <numFmt numFmtId="183" formatCode="[$-411]ggge&quot;年&quot;m&quot;月&quot;d&quot;日&quot;;@"/>
    <numFmt numFmtId="184" formatCode="0.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10"/>
      <name val="MS P ゴシック"/>
      <family val="3"/>
      <charset val="128"/>
    </font>
    <font>
      <b/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3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10"/>
      <name val="HGS創英ﾌﾟﾚｾﾞﾝｽEB"/>
      <family val="1"/>
      <charset val="128"/>
    </font>
    <font>
      <sz val="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明朝"/>
      <family val="1"/>
      <charset val="128"/>
    </font>
    <font>
      <sz val="11"/>
      <name val="HG正楷書体-PRO"/>
      <family val="4"/>
      <charset val="128"/>
    </font>
    <font>
      <sz val="8"/>
      <name val="HG行書体"/>
      <family val="4"/>
      <charset val="128"/>
    </font>
    <font>
      <sz val="11"/>
      <name val="HGS行書体"/>
      <family val="4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8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00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0" fillId="0" borderId="6" xfId="0" applyFill="1" applyBorder="1" applyAlignment="1">
      <alignment vertical="center"/>
    </xf>
    <xf numFmtId="0" fontId="5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8" fontId="12" fillId="0" borderId="3" xfId="0" applyNumberFormat="1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0" fillId="0" borderId="0" xfId="0" applyFill="1" applyBorder="1">
      <alignment vertical="center"/>
    </xf>
    <xf numFmtId="180" fontId="0" fillId="0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8" xfId="0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0" fillId="0" borderId="27" xfId="0" applyFill="1" applyBorder="1">
      <alignment vertical="center"/>
    </xf>
    <xf numFmtId="0" fontId="3" fillId="0" borderId="28" xfId="0" applyFont="1" applyFill="1" applyBorder="1">
      <alignment vertical="center"/>
    </xf>
    <xf numFmtId="0" fontId="4" fillId="0" borderId="28" xfId="0" quotePrefix="1" applyFont="1" applyFill="1" applyBorder="1">
      <alignment vertical="center"/>
    </xf>
    <xf numFmtId="0" fontId="0" fillId="0" borderId="18" xfId="0" applyFill="1" applyBorder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>
      <alignment vertical="center"/>
    </xf>
    <xf numFmtId="49" fontId="4" fillId="0" borderId="24" xfId="0" applyNumberFormat="1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19" fillId="0" borderId="32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>
      <alignment vertical="center"/>
    </xf>
    <xf numFmtId="0" fontId="4" fillId="0" borderId="23" xfId="0" applyFont="1" applyFill="1" applyBorder="1" applyAlignment="1">
      <alignment vertical="center"/>
    </xf>
    <xf numFmtId="0" fontId="20" fillId="0" borderId="2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35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6" fillId="0" borderId="19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18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37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19" xfId="0" applyFont="1" applyFill="1" applyBorder="1">
      <alignment vertical="center"/>
    </xf>
    <xf numFmtId="0" fontId="0" fillId="0" borderId="19" xfId="0" applyFill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0" fillId="0" borderId="28" xfId="0" applyFill="1" applyBorder="1">
      <alignment vertical="center"/>
    </xf>
    <xf numFmtId="0" fontId="2" fillId="0" borderId="24" xfId="0" applyFont="1" applyFill="1" applyBorder="1">
      <alignment vertical="center"/>
    </xf>
    <xf numFmtId="0" fontId="0" fillId="0" borderId="23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31" xfId="0" applyFill="1" applyBorder="1">
      <alignment vertical="center"/>
    </xf>
    <xf numFmtId="0" fontId="2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8" fillId="0" borderId="42" xfId="0" applyFont="1" applyFill="1" applyBorder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3" xfId="1" applyFont="1" applyFill="1" applyBorder="1">
      <alignment vertical="center"/>
    </xf>
    <xf numFmtId="0" fontId="4" fillId="0" borderId="44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Protection="1">
      <alignment vertical="center"/>
      <protection locked="0"/>
    </xf>
    <xf numFmtId="0" fontId="21" fillId="0" borderId="34" xfId="0" applyFont="1" applyFill="1" applyBorder="1" applyProtection="1">
      <alignment vertical="center"/>
      <protection locked="0"/>
    </xf>
    <xf numFmtId="0" fontId="9" fillId="0" borderId="3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vertical="center" wrapText="1"/>
      <protection locked="0"/>
    </xf>
    <xf numFmtId="0" fontId="9" fillId="0" borderId="75" xfId="0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 locked="0"/>
    </xf>
    <xf numFmtId="0" fontId="9" fillId="0" borderId="40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0" fillId="0" borderId="30" xfId="0" applyFill="1" applyBorder="1">
      <alignment vertical="center"/>
    </xf>
    <xf numFmtId="0" fontId="0" fillId="0" borderId="13" xfId="0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7" borderId="67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0" fillId="0" borderId="6" xfId="0" applyFill="1" applyBorder="1" applyAlignment="1">
      <alignment vertical="center"/>
    </xf>
    <xf numFmtId="0" fontId="18" fillId="0" borderId="0" xfId="1" applyFont="1" applyFill="1" applyBorder="1" applyAlignment="1" applyProtection="1">
      <alignment vertical="center"/>
    </xf>
    <xf numFmtId="0" fontId="9" fillId="0" borderId="14" xfId="0" applyFont="1" applyFill="1" applyBorder="1">
      <alignment vertical="center"/>
    </xf>
    <xf numFmtId="0" fontId="17" fillId="0" borderId="0" xfId="1" applyFont="1" applyFill="1" applyBorder="1" applyAlignment="1"/>
    <xf numFmtId="0" fontId="1" fillId="0" borderId="0" xfId="0" applyFont="1" applyFill="1" applyProtection="1">
      <alignment vertical="center"/>
      <protection locked="0"/>
    </xf>
    <xf numFmtId="0" fontId="23" fillId="0" borderId="0" xfId="0" applyFont="1" applyFill="1" applyProtection="1">
      <alignment vertical="center"/>
      <protection locked="0"/>
    </xf>
    <xf numFmtId="0" fontId="12" fillId="4" borderId="5" xfId="0" applyFont="1" applyFill="1" applyBorder="1" applyAlignment="1" applyProtection="1">
      <alignment vertical="center"/>
      <protection locked="0"/>
    </xf>
    <xf numFmtId="0" fontId="3" fillId="4" borderId="5" xfId="1" applyFont="1" applyFill="1" applyBorder="1" applyAlignment="1" applyProtection="1">
      <alignment vertical="top"/>
      <protection locked="0"/>
    </xf>
    <xf numFmtId="0" fontId="3" fillId="4" borderId="5" xfId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>
      <alignment vertical="center"/>
    </xf>
    <xf numFmtId="0" fontId="28" fillId="0" borderId="0" xfId="3" applyFont="1" applyAlignment="1">
      <alignment vertical="center"/>
    </xf>
    <xf numFmtId="0" fontId="29" fillId="0" borderId="0" xfId="3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0" fillId="0" borderId="0" xfId="3" applyFont="1" applyAlignment="1">
      <alignment horizontal="left" vertical="center"/>
    </xf>
    <xf numFmtId="0" fontId="32" fillId="0" borderId="0" xfId="3" applyFont="1" applyAlignment="1">
      <alignment vertical="center"/>
    </xf>
    <xf numFmtId="0" fontId="33" fillId="0" borderId="45" xfId="3" applyFont="1" applyBorder="1" applyAlignment="1">
      <alignment vertical="center"/>
    </xf>
    <xf numFmtId="0" fontId="29" fillId="0" borderId="24" xfId="3" applyFont="1" applyBorder="1" applyAlignment="1">
      <alignment horizontal="center" vertical="center"/>
    </xf>
    <xf numFmtId="0" fontId="30" fillId="0" borderId="24" xfId="3" applyFont="1" applyBorder="1" applyAlignment="1">
      <alignment horizontal="center" vertical="center"/>
    </xf>
    <xf numFmtId="0" fontId="30" fillId="0" borderId="24" xfId="3" applyFont="1" applyBorder="1" applyAlignment="1">
      <alignment horizontal="left" vertical="center"/>
    </xf>
    <xf numFmtId="0" fontId="30" fillId="0" borderId="46" xfId="3" applyFont="1" applyBorder="1" applyAlignment="1">
      <alignment horizontal="center" vertical="center"/>
    </xf>
    <xf numFmtId="0" fontId="33" fillId="0" borderId="0" xfId="3" applyFont="1" applyAlignment="1">
      <alignment horizontal="right" vertical="center"/>
    </xf>
    <xf numFmtId="0" fontId="30" fillId="0" borderId="0" xfId="3" applyFont="1" applyAlignment="1">
      <alignment horizontal="center"/>
    </xf>
    <xf numFmtId="0" fontId="30" fillId="0" borderId="14" xfId="3" applyFont="1" applyBorder="1" applyAlignment="1">
      <alignment horizontal="center"/>
    </xf>
    <xf numFmtId="0" fontId="30" fillId="0" borderId="25" xfId="3" applyFont="1" applyBorder="1" applyAlignment="1">
      <alignment horizontal="center" vertical="center"/>
    </xf>
    <xf numFmtId="0" fontId="30" fillId="0" borderId="0" xfId="3" applyFont="1"/>
    <xf numFmtId="0" fontId="30" fillId="0" borderId="14" xfId="3" applyFont="1" applyBorder="1"/>
    <xf numFmtId="0" fontId="30" fillId="0" borderId="1" xfId="3" applyFont="1" applyBorder="1"/>
    <xf numFmtId="0" fontId="33" fillId="0" borderId="131" xfId="3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33" fillId="0" borderId="21" xfId="3" applyFont="1" applyBorder="1" applyAlignment="1">
      <alignment vertical="center"/>
    </xf>
    <xf numFmtId="0" fontId="35" fillId="0" borderId="19" xfId="3" applyFont="1" applyBorder="1" applyAlignment="1">
      <alignment horizontal="center" vertical="center"/>
    </xf>
    <xf numFmtId="0" fontId="35" fillId="0" borderId="103" xfId="3" applyFont="1" applyBorder="1" applyAlignment="1">
      <alignment horizontal="center" vertical="center"/>
    </xf>
    <xf numFmtId="0" fontId="33" fillId="0" borderId="19" xfId="3" applyFont="1" applyBorder="1" applyAlignment="1">
      <alignment vertical="center"/>
    </xf>
    <xf numFmtId="0" fontId="30" fillId="0" borderId="6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/>
    </xf>
    <xf numFmtId="49" fontId="36" fillId="0" borderId="131" xfId="3" applyNumberFormat="1" applyFont="1" applyBorder="1" applyAlignment="1">
      <alignment horizontal="center" vertical="center"/>
    </xf>
    <xf numFmtId="0" fontId="35" fillId="0" borderId="18" xfId="3" applyFont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5" fillId="0" borderId="14" xfId="3" applyFont="1" applyBorder="1" applyAlignment="1">
      <alignment horizontal="center" vertical="center"/>
    </xf>
    <xf numFmtId="0" fontId="33" fillId="0" borderId="0" xfId="3" applyFont="1" applyAlignment="1">
      <alignment vertical="center"/>
    </xf>
    <xf numFmtId="0" fontId="30" fillId="0" borderId="20" xfId="3" applyFont="1" applyBorder="1" applyAlignment="1">
      <alignment horizontal="center" vertical="center"/>
    </xf>
    <xf numFmtId="0" fontId="34" fillId="0" borderId="1" xfId="3" applyFont="1" applyBorder="1"/>
    <xf numFmtId="0" fontId="30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35" fillId="0" borderId="24" xfId="3" applyFont="1" applyBorder="1" applyAlignment="1">
      <alignment horizontal="center" vertical="center"/>
    </xf>
    <xf numFmtId="0" fontId="37" fillId="0" borderId="46" xfId="3" applyFont="1" applyBorder="1" applyAlignment="1">
      <alignment horizontal="right" vertical="top"/>
    </xf>
    <xf numFmtId="0" fontId="35" fillId="0" borderId="23" xfId="3" applyFont="1" applyBorder="1" applyAlignment="1">
      <alignment horizontal="center" vertical="center"/>
    </xf>
    <xf numFmtId="0" fontId="35" fillId="0" borderId="23" xfId="3" applyFont="1" applyBorder="1" applyAlignment="1">
      <alignment vertical="center"/>
    </xf>
    <xf numFmtId="0" fontId="35" fillId="0" borderId="122" xfId="3" applyFont="1" applyBorder="1" applyAlignment="1">
      <alignment horizontal="center" vertical="center"/>
    </xf>
    <xf numFmtId="0" fontId="35" fillId="0" borderId="136" xfId="3" applyFont="1" applyBorder="1" applyAlignment="1">
      <alignment horizontal="center" vertical="center"/>
    </xf>
    <xf numFmtId="0" fontId="35" fillId="0" borderId="121" xfId="3" applyFont="1" applyBorder="1" applyAlignment="1">
      <alignment horizontal="center" vertical="center"/>
    </xf>
    <xf numFmtId="0" fontId="35" fillId="0" borderId="6" xfId="3" applyFont="1" applyBorder="1" applyAlignment="1">
      <alignment horizontal="center" vertical="center"/>
    </xf>
    <xf numFmtId="0" fontId="33" fillId="0" borderId="18" xfId="3" applyFont="1" applyBorder="1" applyAlignment="1">
      <alignment horizontal="center" vertical="center"/>
    </xf>
    <xf numFmtId="0" fontId="35" fillId="0" borderId="20" xfId="3" applyFont="1" applyBorder="1" applyAlignment="1">
      <alignment horizontal="center" vertical="center"/>
    </xf>
    <xf numFmtId="0" fontId="30" fillId="0" borderId="0" xfId="3" quotePrefix="1" applyFont="1" applyAlignment="1">
      <alignment horizontal="center" vertical="center"/>
    </xf>
    <xf numFmtId="0" fontId="33" fillId="0" borderId="18" xfId="3" applyFont="1" applyBorder="1" applyAlignment="1">
      <alignment vertical="center"/>
    </xf>
    <xf numFmtId="0" fontId="30" fillId="0" borderId="1" xfId="3" applyFont="1" applyBorder="1" applyAlignment="1">
      <alignment vertical="center"/>
    </xf>
    <xf numFmtId="0" fontId="30" fillId="0" borderId="14" xfId="3" applyFont="1" applyBorder="1" applyAlignment="1">
      <alignment horizontal="center" vertical="center"/>
    </xf>
    <xf numFmtId="0" fontId="37" fillId="0" borderId="45" xfId="3" applyFont="1" applyBorder="1" applyAlignment="1">
      <alignment horizontal="right" vertical="top"/>
    </xf>
    <xf numFmtId="0" fontId="37" fillId="0" borderId="24" xfId="3" applyFont="1" applyBorder="1" applyAlignment="1">
      <alignment horizontal="right" vertical="top"/>
    </xf>
    <xf numFmtId="0" fontId="30" fillId="0" borderId="41" xfId="3" applyFont="1" applyBorder="1" applyAlignment="1">
      <alignment vertical="center"/>
    </xf>
    <xf numFmtId="0" fontId="30" fillId="0" borderId="25" xfId="3" applyFont="1" applyBorder="1" applyAlignment="1">
      <alignment vertical="center"/>
    </xf>
    <xf numFmtId="0" fontId="30" fillId="0" borderId="17" xfId="3" applyFont="1" applyBorder="1" applyAlignment="1">
      <alignment vertical="center"/>
    </xf>
    <xf numFmtId="0" fontId="36" fillId="0" borderId="0" xfId="3" applyFont="1" applyAlignment="1">
      <alignment vertical="center"/>
    </xf>
    <xf numFmtId="0" fontId="33" fillId="0" borderId="22" xfId="3" applyFont="1" applyBorder="1" applyAlignment="1">
      <alignment vertical="center"/>
    </xf>
    <xf numFmtId="0" fontId="35" fillId="0" borderId="40" xfId="3" applyFont="1" applyBorder="1" applyAlignment="1">
      <alignment horizontal="center" vertical="center"/>
    </xf>
    <xf numFmtId="0" fontId="35" fillId="0" borderId="22" xfId="3" applyFont="1" applyBorder="1" applyAlignment="1">
      <alignment horizontal="center" vertical="center"/>
    </xf>
    <xf numFmtId="0" fontId="33" fillId="0" borderId="23" xfId="3" applyFont="1" applyBorder="1" applyAlignment="1">
      <alignment vertical="center"/>
    </xf>
    <xf numFmtId="0" fontId="30" fillId="0" borderId="40" xfId="3" applyFont="1" applyBorder="1" applyAlignment="1">
      <alignment horizontal="center" vertical="center"/>
    </xf>
    <xf numFmtId="0" fontId="35" fillId="0" borderId="1" xfId="3" applyFont="1" applyBorder="1" applyAlignment="1">
      <alignment horizontal="center" vertical="center"/>
    </xf>
    <xf numFmtId="0" fontId="33" fillId="0" borderId="94" xfId="3" applyFont="1" applyBorder="1" applyAlignment="1">
      <alignment horizontal="center" vertical="center"/>
    </xf>
    <xf numFmtId="0" fontId="33" fillId="0" borderId="95" xfId="3" applyFont="1" applyBorder="1" applyAlignment="1">
      <alignment horizontal="center" vertical="center"/>
    </xf>
    <xf numFmtId="0" fontId="37" fillId="0" borderId="144" xfId="3" applyFont="1" applyBorder="1" applyAlignment="1">
      <alignment horizontal="right" vertical="top"/>
    </xf>
    <xf numFmtId="0" fontId="37" fillId="0" borderId="136" xfId="3" applyFont="1" applyBorder="1" applyAlignment="1">
      <alignment horizontal="right" vertical="top"/>
    </xf>
    <xf numFmtId="0" fontId="30" fillId="0" borderId="132" xfId="3" applyFont="1" applyBorder="1" applyAlignment="1">
      <alignment horizontal="center" vertical="center"/>
    </xf>
    <xf numFmtId="0" fontId="33" fillId="0" borderId="2" xfId="3" applyFont="1" applyBorder="1" applyAlignment="1">
      <alignment horizontal="right" vertical="center"/>
    </xf>
    <xf numFmtId="0" fontId="34" fillId="0" borderId="146" xfId="3" applyFont="1" applyBorder="1" applyAlignment="1">
      <alignment horizontal="center"/>
    </xf>
    <xf numFmtId="38" fontId="34" fillId="0" borderId="131" xfId="4" applyFont="1" applyFill="1" applyBorder="1" applyAlignment="1">
      <alignment horizontal="center" vertical="center"/>
    </xf>
    <xf numFmtId="0" fontId="33" fillId="0" borderId="24" xfId="3" applyFont="1" applyBorder="1" applyAlignment="1">
      <alignment horizontal="right" vertical="center"/>
    </xf>
    <xf numFmtId="0" fontId="33" fillId="0" borderId="132" xfId="3" applyFont="1" applyBorder="1" applyAlignment="1">
      <alignment horizontal="center" vertical="center" shrinkToFit="1"/>
    </xf>
    <xf numFmtId="0" fontId="33" fillId="0" borderId="150" xfId="3" applyFont="1" applyBorder="1" applyAlignment="1">
      <alignment horizontal="center" vertical="center"/>
    </xf>
    <xf numFmtId="0" fontId="33" fillId="0" borderId="151" xfId="3" applyFont="1" applyBorder="1" applyAlignment="1">
      <alignment horizontal="center" vertical="center"/>
    </xf>
    <xf numFmtId="0" fontId="33" fillId="0" borderId="152" xfId="3" applyFont="1" applyBorder="1" applyAlignment="1">
      <alignment horizontal="center" vertical="center"/>
    </xf>
    <xf numFmtId="0" fontId="37" fillId="0" borderId="0" xfId="3" applyFont="1" applyAlignment="1">
      <alignment horizontal="center" vertical="top"/>
    </xf>
    <xf numFmtId="38" fontId="30" fillId="0" borderId="0" xfId="4" applyFont="1" applyFill="1" applyBorder="1" applyAlignment="1">
      <alignment horizontal="center" vertical="center"/>
    </xf>
    <xf numFmtId="0" fontId="37" fillId="0" borderId="21" xfId="3" applyFont="1" applyBorder="1" applyAlignment="1">
      <alignment horizontal="left" vertical="top"/>
    </xf>
    <xf numFmtId="0" fontId="30" fillId="0" borderId="19" xfId="3" applyFont="1" applyBorder="1" applyAlignment="1">
      <alignment horizontal="center" vertical="top"/>
    </xf>
    <xf numFmtId="0" fontId="37" fillId="0" borderId="6" xfId="3" applyFont="1" applyBorder="1" applyAlignment="1">
      <alignment horizontal="right" vertical="top"/>
    </xf>
    <xf numFmtId="0" fontId="30" fillId="0" borderId="19" xfId="3" applyFont="1" applyBorder="1" applyAlignment="1">
      <alignment horizontal="center" vertical="center"/>
    </xf>
    <xf numFmtId="0" fontId="41" fillId="0" borderId="6" xfId="3" applyFont="1" applyBorder="1" applyAlignment="1">
      <alignment horizontal="right" vertical="top"/>
    </xf>
    <xf numFmtId="0" fontId="35" fillId="0" borderId="45" xfId="3" applyFont="1" applyBorder="1" applyAlignment="1">
      <alignment horizontal="center" vertical="center"/>
    </xf>
    <xf numFmtId="0" fontId="37" fillId="0" borderId="19" xfId="3" applyFont="1" applyBorder="1" applyAlignment="1">
      <alignment horizontal="right" vertical="top"/>
    </xf>
    <xf numFmtId="0" fontId="34" fillId="0" borderId="40" xfId="3" applyFont="1" applyBorder="1" applyAlignment="1">
      <alignment horizontal="center" vertical="center"/>
    </xf>
    <xf numFmtId="0" fontId="35" fillId="0" borderId="0" xfId="3" applyFont="1" applyAlignment="1">
      <alignment horizontal="left" vertical="center"/>
    </xf>
    <xf numFmtId="0" fontId="30" fillId="0" borderId="112" xfId="3" applyFont="1" applyBorder="1" applyAlignment="1">
      <alignment horizontal="center" vertical="center"/>
    </xf>
    <xf numFmtId="0" fontId="34" fillId="0" borderId="21" xfId="3" applyFont="1" applyBorder="1" applyAlignment="1">
      <alignment horizontal="center" vertical="center"/>
    </xf>
    <xf numFmtId="0" fontId="34" fillId="0" borderId="19" xfId="3" applyFont="1" applyBorder="1" applyAlignment="1">
      <alignment horizontal="center" vertical="center"/>
    </xf>
    <xf numFmtId="0" fontId="30" fillId="0" borderId="21" xfId="3" applyFont="1" applyBorder="1" applyAlignment="1">
      <alignment horizontal="center" vertical="center"/>
    </xf>
    <xf numFmtId="0" fontId="34" fillId="0" borderId="96" xfId="3" applyFont="1" applyBorder="1" applyAlignment="1">
      <alignment horizontal="center" vertical="center"/>
    </xf>
    <xf numFmtId="0" fontId="34" fillId="0" borderId="97" xfId="3" applyFont="1" applyBorder="1" applyAlignment="1">
      <alignment horizontal="center" vertical="center"/>
    </xf>
    <xf numFmtId="0" fontId="34" fillId="0" borderId="112" xfId="3" applyFont="1" applyBorder="1" applyAlignment="1">
      <alignment horizontal="center" vertical="center"/>
    </xf>
    <xf numFmtId="0" fontId="30" fillId="0" borderId="96" xfId="3" applyFont="1" applyBorder="1" applyAlignment="1">
      <alignment horizontal="center" vertical="center"/>
    </xf>
    <xf numFmtId="0" fontId="30" fillId="0" borderId="97" xfId="3" applyFont="1" applyBorder="1" applyAlignment="1">
      <alignment horizontal="center" vertical="center"/>
    </xf>
    <xf numFmtId="0" fontId="37" fillId="0" borderId="134" xfId="3" applyFont="1" applyBorder="1" applyAlignment="1">
      <alignment horizontal="center" vertical="center" shrinkToFit="1"/>
    </xf>
    <xf numFmtId="0" fontId="41" fillId="0" borderId="46" xfId="3" applyFont="1" applyBorder="1" applyAlignment="1">
      <alignment horizontal="right" vertical="top" shrinkToFit="1"/>
    </xf>
    <xf numFmtId="0" fontId="34" fillId="0" borderId="143" xfId="3" applyFont="1" applyBorder="1" applyAlignment="1">
      <alignment horizontal="center" shrinkToFit="1"/>
    </xf>
    <xf numFmtId="0" fontId="34" fillId="0" borderId="19" xfId="3" applyFont="1" applyBorder="1" applyAlignment="1">
      <alignment horizontal="center" shrinkToFit="1"/>
    </xf>
    <xf numFmtId="0" fontId="34" fillId="0" borderId="6" xfId="3" applyFont="1" applyBorder="1" applyAlignment="1">
      <alignment horizontal="center" shrinkToFit="1"/>
    </xf>
    <xf numFmtId="0" fontId="41" fillId="0" borderId="20" xfId="3" applyFont="1" applyBorder="1" applyAlignment="1">
      <alignment horizontal="right" vertical="top" shrinkToFit="1"/>
    </xf>
    <xf numFmtId="0" fontId="30" fillId="0" borderId="143" xfId="3" applyFont="1" applyBorder="1" applyAlignment="1">
      <alignment horizontal="center"/>
    </xf>
    <xf numFmtId="0" fontId="30" fillId="0" borderId="19" xfId="3" applyFont="1" applyBorder="1" applyAlignment="1">
      <alignment horizontal="center"/>
    </xf>
    <xf numFmtId="0" fontId="30" fillId="0" borderId="6" xfId="3" applyFont="1" applyBorder="1" applyAlignment="1">
      <alignment horizontal="center"/>
    </xf>
    <xf numFmtId="0" fontId="41" fillId="0" borderId="14" xfId="3" applyFont="1" applyBorder="1" applyAlignment="1">
      <alignment horizontal="right" vertical="top" shrinkToFit="1"/>
    </xf>
    <xf numFmtId="0" fontId="41" fillId="0" borderId="0" xfId="3" applyFont="1" applyAlignment="1">
      <alignment horizontal="right" vertical="top" shrinkToFit="1"/>
    </xf>
    <xf numFmtId="0" fontId="41" fillId="0" borderId="174" xfId="3" applyFont="1" applyBorder="1" applyAlignment="1">
      <alignment horizontal="right" vertical="top" shrinkToFit="1"/>
    </xf>
    <xf numFmtId="0" fontId="30" fillId="0" borderId="45" xfId="3" applyFont="1" applyBorder="1" applyAlignment="1">
      <alignment horizontal="center" vertical="center"/>
    </xf>
    <xf numFmtId="49" fontId="34" fillId="0" borderId="25" xfId="3" applyNumberFormat="1" applyFont="1" applyBorder="1" applyAlignment="1">
      <alignment horizontal="left"/>
    </xf>
    <xf numFmtId="0" fontId="34" fillId="0" borderId="136" xfId="3" applyFont="1" applyBorder="1" applyAlignment="1">
      <alignment horizontal="center" shrinkToFit="1"/>
    </xf>
    <xf numFmtId="0" fontId="34" fillId="0" borderId="145" xfId="3" applyFont="1" applyBorder="1" applyAlignment="1">
      <alignment horizontal="center" shrinkToFit="1"/>
    </xf>
    <xf numFmtId="0" fontId="34" fillId="0" borderId="17" xfId="3" quotePrefix="1" applyFont="1" applyBorder="1" applyAlignment="1">
      <alignment horizontal="center"/>
    </xf>
    <xf numFmtId="0" fontId="34" fillId="0" borderId="136" xfId="3" applyFont="1" applyBorder="1" applyAlignment="1">
      <alignment horizontal="center"/>
    </xf>
    <xf numFmtId="0" fontId="34" fillId="0" borderId="145" xfId="3" applyFont="1" applyBorder="1" applyAlignment="1">
      <alignment horizontal="center"/>
    </xf>
    <xf numFmtId="0" fontId="34" fillId="0" borderId="14" xfId="3" quotePrefix="1" applyFont="1" applyBorder="1" applyAlignment="1">
      <alignment horizontal="center"/>
    </xf>
    <xf numFmtId="0" fontId="34" fillId="0" borderId="17" xfId="3" applyFont="1" applyBorder="1" applyAlignment="1">
      <alignment horizontal="center"/>
    </xf>
    <xf numFmtId="0" fontId="34" fillId="0" borderId="45" xfId="3" applyFont="1" applyBorder="1" applyAlignment="1">
      <alignment horizontal="center" shrinkToFit="1"/>
    </xf>
    <xf numFmtId="0" fontId="34" fillId="0" borderId="24" xfId="3" applyFont="1" applyBorder="1" applyAlignment="1">
      <alignment horizontal="center" shrinkToFit="1"/>
    </xf>
    <xf numFmtId="0" fontId="34" fillId="0" borderId="121" xfId="3" applyFont="1" applyBorder="1" applyAlignment="1">
      <alignment horizontal="center" shrinkToFit="1"/>
    </xf>
    <xf numFmtId="0" fontId="34" fillId="0" borderId="45" xfId="3" applyFont="1" applyBorder="1" applyAlignment="1">
      <alignment horizontal="center"/>
    </xf>
    <xf numFmtId="0" fontId="34" fillId="0" borderId="24" xfId="3" applyFont="1" applyBorder="1" applyAlignment="1">
      <alignment horizontal="center"/>
    </xf>
    <xf numFmtId="0" fontId="34" fillId="0" borderId="121" xfId="3" applyFont="1" applyBorder="1" applyAlignment="1">
      <alignment horizontal="center"/>
    </xf>
    <xf numFmtId="0" fontId="30" fillId="0" borderId="24" xfId="3" applyFont="1" applyBorder="1" applyAlignment="1">
      <alignment horizontal="center"/>
    </xf>
    <xf numFmtId="0" fontId="30" fillId="0" borderId="121" xfId="3" applyFont="1" applyBorder="1" applyAlignment="1">
      <alignment horizontal="center"/>
    </xf>
    <xf numFmtId="49" fontId="34" fillId="0" borderId="17" xfId="3" applyNumberFormat="1" applyFont="1" applyBorder="1" applyAlignment="1">
      <alignment horizontal="center"/>
    </xf>
    <xf numFmtId="0" fontId="34" fillId="0" borderId="97" xfId="3" applyFont="1" applyBorder="1" applyAlignment="1">
      <alignment horizontal="center"/>
    </xf>
    <xf numFmtId="0" fontId="34" fillId="0" borderId="112" xfId="3" applyFont="1" applyBorder="1" applyAlignment="1">
      <alignment horizontal="center"/>
    </xf>
    <xf numFmtId="0" fontId="34" fillId="0" borderId="122" xfId="3" applyFont="1" applyBorder="1" applyAlignment="1">
      <alignment horizontal="center"/>
    </xf>
    <xf numFmtId="0" fontId="35" fillId="0" borderId="0" xfId="3" applyFont="1" applyAlignment="1">
      <alignment horizontal="right" vertical="center"/>
    </xf>
    <xf numFmtId="0" fontId="41" fillId="0" borderId="6" xfId="3" applyFont="1" applyBorder="1" applyAlignment="1">
      <alignment horizontal="right" vertical="top" shrinkToFit="1"/>
    </xf>
    <xf numFmtId="0" fontId="35" fillId="0" borderId="96" xfId="3" applyFont="1" applyBorder="1" applyAlignment="1">
      <alignment horizontal="center" vertical="center"/>
    </xf>
    <xf numFmtId="0" fontId="35" fillId="0" borderId="97" xfId="3" applyFont="1" applyBorder="1" applyAlignment="1">
      <alignment horizontal="center" vertical="center"/>
    </xf>
    <xf numFmtId="0" fontId="35" fillId="0" borderId="112" xfId="3" applyFont="1" applyBorder="1" applyAlignment="1">
      <alignment horizontal="center" vertical="center"/>
    </xf>
    <xf numFmtId="0" fontId="29" fillId="0" borderId="0" xfId="3" applyFont="1" applyAlignment="1">
      <alignment horizontal="right" vertical="center"/>
    </xf>
    <xf numFmtId="0" fontId="34" fillId="0" borderId="0" xfId="3" applyFont="1" applyAlignment="1">
      <alignment horizontal="center" vertical="center"/>
    </xf>
    <xf numFmtId="184" fontId="30" fillId="0" borderId="0" xfId="3" applyNumberFormat="1" applyFont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1" fontId="12" fillId="2" borderId="67" xfId="0" applyNumberFormat="1" applyFont="1" applyFill="1" applyBorder="1" applyAlignment="1" applyProtection="1">
      <alignment vertical="center"/>
    </xf>
    <xf numFmtId="178" fontId="12" fillId="2" borderId="68" xfId="0" applyNumberFormat="1" applyFont="1" applyFill="1" applyBorder="1" applyAlignment="1" applyProtection="1">
      <alignment horizontal="right" vertical="center"/>
    </xf>
    <xf numFmtId="177" fontId="9" fillId="3" borderId="67" xfId="0" applyNumberFormat="1" applyFont="1" applyFill="1" applyBorder="1" applyAlignment="1" applyProtection="1">
      <alignment horizontal="right" vertical="center"/>
      <protection locked="0"/>
    </xf>
    <xf numFmtId="0" fontId="4" fillId="0" borderId="67" xfId="0" applyFont="1" applyFill="1" applyBorder="1" applyAlignment="1">
      <alignment horizontal="center" vertical="center" shrinkToFit="1"/>
    </xf>
    <xf numFmtId="0" fontId="20" fillId="4" borderId="21" xfId="0" applyFont="1" applyFill="1" applyBorder="1" applyAlignment="1" applyProtection="1">
      <alignment horizontal="center" vertical="center"/>
      <protection locked="0"/>
    </xf>
    <xf numFmtId="0" fontId="20" fillId="4" borderId="19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 applyProtection="1">
      <alignment horizontal="center" vertical="center"/>
      <protection locked="0"/>
    </xf>
    <xf numFmtId="181" fontId="12" fillId="2" borderId="47" xfId="0" applyNumberFormat="1" applyFont="1" applyFill="1" applyBorder="1" applyAlignment="1" applyProtection="1">
      <alignment horizontal="center" vertical="center"/>
    </xf>
    <xf numFmtId="181" fontId="12" fillId="2" borderId="48" xfId="0" applyNumberFormat="1" applyFont="1" applyFill="1" applyBorder="1" applyAlignment="1" applyProtection="1">
      <alignment horizontal="center" vertical="center"/>
    </xf>
    <xf numFmtId="181" fontId="12" fillId="2" borderId="49" xfId="0" applyNumberFormat="1" applyFont="1" applyFill="1" applyBorder="1" applyAlignment="1" applyProtection="1">
      <alignment horizontal="center" vertical="center"/>
    </xf>
    <xf numFmtId="181" fontId="2" fillId="2" borderId="50" xfId="0" applyNumberFormat="1" applyFont="1" applyFill="1" applyBorder="1" applyAlignment="1" applyProtection="1">
      <alignment horizontal="center" vertical="center"/>
    </xf>
    <xf numFmtId="181" fontId="2" fillId="2" borderId="51" xfId="0" applyNumberFormat="1" applyFont="1" applyFill="1" applyBorder="1" applyAlignment="1" applyProtection="1">
      <alignment horizontal="center" vertical="center"/>
    </xf>
    <xf numFmtId="181" fontId="2" fillId="2" borderId="52" xfId="0" applyNumberFormat="1" applyFont="1" applyFill="1" applyBorder="1" applyAlignment="1" applyProtection="1">
      <alignment horizontal="center" vertical="center"/>
    </xf>
    <xf numFmtId="181" fontId="2" fillId="2" borderId="53" xfId="0" applyNumberFormat="1" applyFont="1" applyFill="1" applyBorder="1" applyAlignment="1" applyProtection="1">
      <alignment horizontal="center" vertical="center"/>
    </xf>
    <xf numFmtId="181" fontId="2" fillId="2" borderId="54" xfId="0" applyNumberFormat="1" applyFont="1" applyFill="1" applyBorder="1" applyAlignment="1" applyProtection="1">
      <alignment horizontal="center" vertical="center"/>
    </xf>
    <xf numFmtId="181" fontId="2" fillId="2" borderId="55" xfId="0" applyNumberFormat="1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181" fontId="12" fillId="2" borderId="50" xfId="0" applyNumberFormat="1" applyFont="1" applyFill="1" applyBorder="1" applyAlignment="1" applyProtection="1">
      <alignment horizontal="center" vertical="center"/>
    </xf>
    <xf numFmtId="181" fontId="12" fillId="2" borderId="51" xfId="0" applyNumberFormat="1" applyFont="1" applyFill="1" applyBorder="1" applyAlignment="1" applyProtection="1">
      <alignment horizontal="center" vertical="center"/>
    </xf>
    <xf numFmtId="181" fontId="12" fillId="2" borderId="52" xfId="0" applyNumberFormat="1" applyFont="1" applyFill="1" applyBorder="1" applyAlignment="1" applyProtection="1">
      <alignment horizontal="center" vertical="center"/>
    </xf>
    <xf numFmtId="181" fontId="12" fillId="2" borderId="53" xfId="0" applyNumberFormat="1" applyFont="1" applyFill="1" applyBorder="1" applyAlignment="1" applyProtection="1">
      <alignment horizontal="center" vertical="center"/>
    </xf>
    <xf numFmtId="181" fontId="12" fillId="2" borderId="54" xfId="0" applyNumberFormat="1" applyFont="1" applyFill="1" applyBorder="1" applyAlignment="1" applyProtection="1">
      <alignment horizontal="center" vertical="center"/>
    </xf>
    <xf numFmtId="181" fontId="12" fillId="2" borderId="55" xfId="0" applyNumberFormat="1" applyFont="1" applyFill="1" applyBorder="1" applyAlignment="1" applyProtection="1">
      <alignment horizontal="center" vertical="center"/>
    </xf>
    <xf numFmtId="49" fontId="18" fillId="0" borderId="87" xfId="0" applyNumberFormat="1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vertical="center"/>
    </xf>
    <xf numFmtId="0" fontId="9" fillId="2" borderId="67" xfId="0" applyFont="1" applyFill="1" applyBorder="1" applyAlignment="1" applyProtection="1">
      <alignment vertical="center"/>
    </xf>
    <xf numFmtId="0" fontId="17" fillId="2" borderId="67" xfId="0" applyFont="1" applyFill="1" applyBorder="1" applyAlignment="1" applyProtection="1">
      <alignment vertical="center"/>
    </xf>
    <xf numFmtId="0" fontId="17" fillId="2" borderId="128" xfId="0" applyFont="1" applyFill="1" applyBorder="1" applyAlignment="1" applyProtection="1">
      <alignment vertical="center"/>
    </xf>
    <xf numFmtId="181" fontId="12" fillId="2" borderId="33" xfId="0" applyNumberFormat="1" applyFont="1" applyFill="1" applyBorder="1" applyAlignment="1" applyProtection="1">
      <alignment vertical="center"/>
    </xf>
    <xf numFmtId="181" fontId="12" fillId="2" borderId="35" xfId="0" applyNumberFormat="1" applyFont="1" applyFill="1" applyBorder="1" applyAlignment="1" applyProtection="1">
      <alignment vertical="center"/>
    </xf>
    <xf numFmtId="181" fontId="12" fillId="2" borderId="75" xfId="0" applyNumberFormat="1" applyFont="1" applyFill="1" applyBorder="1" applyAlignment="1" applyProtection="1">
      <alignment vertical="center"/>
    </xf>
    <xf numFmtId="181" fontId="12" fillId="2" borderId="23" xfId="0" applyNumberFormat="1" applyFont="1" applyFill="1" applyBorder="1" applyAlignment="1" applyProtection="1">
      <alignment vertical="center"/>
    </xf>
    <xf numFmtId="179" fontId="12" fillId="2" borderId="69" xfId="0" applyNumberFormat="1" applyFont="1" applyFill="1" applyBorder="1" applyAlignment="1" applyProtection="1">
      <alignment vertical="center"/>
    </xf>
    <xf numFmtId="179" fontId="12" fillId="2" borderId="70" xfId="0" applyNumberFormat="1" applyFont="1" applyFill="1" applyBorder="1" applyAlignment="1" applyProtection="1">
      <alignment vertical="center"/>
    </xf>
    <xf numFmtId="179" fontId="12" fillId="2" borderId="71" xfId="0" applyNumberFormat="1" applyFont="1" applyFill="1" applyBorder="1" applyAlignment="1" applyProtection="1">
      <alignment vertical="center"/>
    </xf>
    <xf numFmtId="0" fontId="4" fillId="0" borderId="67" xfId="0" applyFont="1" applyFill="1" applyBorder="1" applyAlignment="1">
      <alignment horizontal="center" vertical="center"/>
    </xf>
    <xf numFmtId="177" fontId="9" fillId="6" borderId="67" xfId="0" applyNumberFormat="1" applyFont="1" applyFill="1" applyBorder="1" applyAlignment="1" applyProtection="1">
      <alignment horizontal="right" vertical="center"/>
      <protection locked="0"/>
    </xf>
    <xf numFmtId="177" fontId="9" fillId="6" borderId="4" xfId="2" applyNumberFormat="1" applyFont="1" applyFill="1" applyBorder="1" applyAlignment="1">
      <alignment horizontal="right" vertical="center"/>
    </xf>
    <xf numFmtId="177" fontId="9" fillId="6" borderId="3" xfId="2" applyNumberFormat="1" applyFont="1" applyFill="1" applyBorder="1" applyAlignment="1">
      <alignment horizontal="right" vertical="center"/>
    </xf>
    <xf numFmtId="177" fontId="9" fillId="6" borderId="5" xfId="2" applyNumberFormat="1" applyFont="1" applyFill="1" applyBorder="1" applyAlignment="1">
      <alignment horizontal="right" vertical="center"/>
    </xf>
    <xf numFmtId="0" fontId="9" fillId="3" borderId="6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left" vertical="center"/>
    </xf>
    <xf numFmtId="176" fontId="1" fillId="0" borderId="19" xfId="0" applyNumberFormat="1" applyFont="1" applyFill="1" applyBorder="1" applyAlignment="1">
      <alignment horizontal="left" vertical="center"/>
    </xf>
    <xf numFmtId="49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40" xfId="0" applyFont="1" applyFill="1" applyBorder="1" applyAlignment="1" applyProtection="1">
      <alignment horizontal="center" vertical="center"/>
      <protection locked="0"/>
    </xf>
    <xf numFmtId="49" fontId="1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9" fillId="4" borderId="45" xfId="0" applyNumberFormat="1" applyFont="1" applyFill="1" applyBorder="1" applyAlignment="1" applyProtection="1">
      <alignment horizontal="left" vertical="center"/>
      <protection locked="0"/>
    </xf>
    <xf numFmtId="49" fontId="19" fillId="4" borderId="24" xfId="0" applyNumberFormat="1" applyFont="1" applyFill="1" applyBorder="1" applyAlignment="1" applyProtection="1">
      <alignment horizontal="left" vertical="center"/>
      <protection locked="0"/>
    </xf>
    <xf numFmtId="49" fontId="19" fillId="4" borderId="121" xfId="0" applyNumberFormat="1" applyFont="1" applyFill="1" applyBorder="1" applyAlignment="1" applyProtection="1">
      <alignment horizontal="left" vertical="center"/>
      <protection locked="0"/>
    </xf>
    <xf numFmtId="49" fontId="19" fillId="4" borderId="41" xfId="0" applyNumberFormat="1" applyFont="1" applyFill="1" applyBorder="1" applyAlignment="1" applyProtection="1">
      <alignment horizontal="left" vertical="center"/>
      <protection locked="0"/>
    </xf>
    <xf numFmtId="49" fontId="19" fillId="4" borderId="25" xfId="0" applyNumberFormat="1" applyFont="1" applyFill="1" applyBorder="1" applyAlignment="1" applyProtection="1">
      <alignment horizontal="left" vertical="center"/>
      <protection locked="0"/>
    </xf>
    <xf numFmtId="49" fontId="19" fillId="4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19" fillId="4" borderId="45" xfId="0" applyFont="1" applyFill="1" applyBorder="1" applyAlignment="1" applyProtection="1">
      <alignment horizontal="left" vertical="center"/>
      <protection locked="0"/>
    </xf>
    <xf numFmtId="0" fontId="19" fillId="4" borderId="24" xfId="0" applyFont="1" applyFill="1" applyBorder="1" applyAlignment="1" applyProtection="1">
      <alignment horizontal="left" vertical="center"/>
      <protection locked="0"/>
    </xf>
    <xf numFmtId="0" fontId="19" fillId="4" borderId="46" xfId="0" applyFont="1" applyFill="1" applyBorder="1" applyAlignment="1" applyProtection="1">
      <alignment horizontal="left" vertical="center"/>
      <protection locked="0"/>
    </xf>
    <xf numFmtId="0" fontId="19" fillId="4" borderId="123" xfId="0" applyFont="1" applyFill="1" applyBorder="1" applyAlignment="1" applyProtection="1">
      <alignment horizontal="left" vertical="center"/>
      <protection locked="0"/>
    </xf>
    <xf numFmtId="0" fontId="19" fillId="4" borderId="23" xfId="0" applyFont="1" applyFill="1" applyBorder="1" applyAlignment="1" applyProtection="1">
      <alignment horizontal="left" vertical="center"/>
      <protection locked="0"/>
    </xf>
    <xf numFmtId="0" fontId="19" fillId="4" borderId="122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9" fillId="4" borderId="121" xfId="0" applyFont="1" applyFill="1" applyBorder="1" applyAlignment="1" applyProtection="1">
      <alignment horizontal="left" vertical="center"/>
      <protection locked="0"/>
    </xf>
    <xf numFmtId="0" fontId="19" fillId="4" borderId="41" xfId="0" applyFont="1" applyFill="1" applyBorder="1" applyAlignment="1" applyProtection="1">
      <alignment horizontal="left" vertical="center"/>
      <protection locked="0"/>
    </xf>
    <xf numFmtId="0" fontId="19" fillId="4" borderId="25" xfId="0" applyFont="1" applyFill="1" applyBorder="1" applyAlignment="1" applyProtection="1">
      <alignment horizontal="left" vertical="center"/>
      <protection locked="0"/>
    </xf>
    <xf numFmtId="0" fontId="19" fillId="4" borderId="26" xfId="0" applyFont="1" applyFill="1" applyBorder="1" applyAlignment="1" applyProtection="1">
      <alignment horizontal="left" vertical="center"/>
      <protection locked="0"/>
    </xf>
    <xf numFmtId="0" fontId="19" fillId="0" borderId="4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21" xfId="0" applyFont="1" applyFill="1" applyBorder="1" applyAlignment="1">
      <alignment horizontal="center" vertical="center"/>
    </xf>
    <xf numFmtId="0" fontId="19" fillId="0" borderId="1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8" fillId="0" borderId="87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81" fontId="12" fillId="2" borderId="4" xfId="0" applyNumberFormat="1" applyFont="1" applyFill="1" applyBorder="1" applyAlignment="1" applyProtection="1">
      <alignment vertical="center"/>
    </xf>
    <xf numFmtId="181" fontId="12" fillId="2" borderId="3" xfId="0" applyNumberFormat="1" applyFont="1" applyFill="1" applyBorder="1" applyAlignment="1" applyProtection="1">
      <alignment vertical="center"/>
    </xf>
    <xf numFmtId="181" fontId="12" fillId="2" borderId="72" xfId="0" applyNumberFormat="1" applyFont="1" applyFill="1" applyBorder="1" applyAlignment="1" applyProtection="1">
      <alignment vertical="center"/>
    </xf>
    <xf numFmtId="181" fontId="12" fillId="2" borderId="73" xfId="0" applyNumberFormat="1" applyFont="1" applyFill="1" applyBorder="1" applyAlignment="1" applyProtection="1">
      <alignment vertical="center"/>
    </xf>
    <xf numFmtId="181" fontId="12" fillId="2" borderId="74" xfId="0" applyNumberFormat="1" applyFont="1" applyFill="1" applyBorder="1" applyAlignment="1" applyProtection="1">
      <alignment vertical="center"/>
    </xf>
    <xf numFmtId="181" fontId="2" fillId="2" borderId="21" xfId="0" applyNumberFormat="1" applyFont="1" applyFill="1" applyBorder="1" applyAlignment="1" applyProtection="1">
      <alignment horizontal="center" vertical="center"/>
    </xf>
    <xf numFmtId="181" fontId="2" fillId="2" borderId="19" xfId="0" applyNumberFormat="1" applyFont="1" applyFill="1" applyBorder="1" applyAlignment="1" applyProtection="1">
      <alignment horizontal="center" vertical="center"/>
    </xf>
    <xf numFmtId="181" fontId="2" fillId="2" borderId="38" xfId="0" applyNumberFormat="1" applyFont="1" applyFill="1" applyBorder="1" applyAlignment="1" applyProtection="1">
      <alignment horizontal="center" vertical="center"/>
    </xf>
    <xf numFmtId="181" fontId="2" fillId="2" borderId="30" xfId="0" applyNumberFormat="1" applyFont="1" applyFill="1" applyBorder="1" applyAlignment="1" applyProtection="1">
      <alignment horizontal="center" vertical="center"/>
    </xf>
    <xf numFmtId="181" fontId="2" fillId="2" borderId="76" xfId="0" applyNumberFormat="1" applyFont="1" applyFill="1" applyBorder="1" applyAlignment="1" applyProtection="1">
      <alignment horizontal="center" vertical="center"/>
    </xf>
    <xf numFmtId="181" fontId="2" fillId="2" borderId="60" xfId="0" applyNumberFormat="1" applyFont="1" applyFill="1" applyBorder="1" applyAlignment="1" applyProtection="1">
      <alignment horizontal="center" vertical="center"/>
    </xf>
    <xf numFmtId="181" fontId="2" fillId="2" borderId="61" xfId="0" applyNumberFormat="1" applyFont="1" applyFill="1" applyBorder="1" applyAlignment="1" applyProtection="1">
      <alignment horizontal="center" vertical="center"/>
    </xf>
    <xf numFmtId="181" fontId="2" fillId="2" borderId="77" xfId="0" applyNumberFormat="1" applyFont="1" applyFill="1" applyBorder="1" applyAlignment="1" applyProtection="1">
      <alignment horizontal="center" vertical="center"/>
    </xf>
    <xf numFmtId="182" fontId="12" fillId="2" borderId="67" xfId="0" applyNumberFormat="1" applyFont="1" applyFill="1" applyBorder="1" applyAlignment="1" applyProtection="1">
      <alignment horizontal="right" vertical="center"/>
    </xf>
    <xf numFmtId="179" fontId="12" fillId="2" borderId="67" xfId="0" applyNumberFormat="1" applyFont="1" applyFill="1" applyBorder="1" applyAlignment="1" applyProtection="1">
      <alignment vertical="center"/>
    </xf>
    <xf numFmtId="178" fontId="12" fillId="2" borderId="67" xfId="0" applyNumberFormat="1" applyFont="1" applyFill="1" applyBorder="1" applyAlignment="1" applyProtection="1">
      <alignment horizontal="right" vertical="center"/>
    </xf>
    <xf numFmtId="178" fontId="12" fillId="2" borderId="83" xfId="0" applyNumberFormat="1" applyFont="1" applyFill="1" applyBorder="1" applyAlignment="1" applyProtection="1">
      <alignment horizontal="right" vertical="center"/>
    </xf>
    <xf numFmtId="0" fontId="8" fillId="0" borderId="37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0" fillId="0" borderId="79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181" fontId="2" fillId="2" borderId="33" xfId="0" applyNumberFormat="1" applyFont="1" applyFill="1" applyBorder="1" applyAlignment="1" applyProtection="1">
      <alignment vertical="center"/>
    </xf>
    <xf numFmtId="181" fontId="16" fillId="2" borderId="35" xfId="0" applyNumberFormat="1" applyFont="1" applyFill="1" applyBorder="1" applyAlignment="1" applyProtection="1">
      <alignment vertical="center"/>
    </xf>
    <xf numFmtId="181" fontId="16" fillId="2" borderId="36" xfId="0" applyNumberFormat="1" applyFont="1" applyFill="1" applyBorder="1" applyAlignment="1" applyProtection="1">
      <alignment vertical="center"/>
    </xf>
    <xf numFmtId="181" fontId="16" fillId="2" borderId="30" xfId="0" applyNumberFormat="1" applyFont="1" applyFill="1" applyBorder="1" applyAlignment="1" applyProtection="1">
      <alignment vertical="center"/>
    </xf>
    <xf numFmtId="0" fontId="0" fillId="0" borderId="78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181" fontId="12" fillId="0" borderId="44" xfId="0" applyNumberFormat="1" applyFont="1" applyFill="1" applyBorder="1" applyAlignment="1">
      <alignment vertical="center"/>
    </xf>
    <xf numFmtId="181" fontId="0" fillId="0" borderId="44" xfId="0" applyNumberFormat="1" applyFill="1" applyBorder="1" applyAlignment="1">
      <alignment vertical="center"/>
    </xf>
    <xf numFmtId="181" fontId="0" fillId="0" borderId="82" xfId="0" applyNumberForma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78" fontId="12" fillId="3" borderId="87" xfId="0" applyNumberFormat="1" applyFont="1" applyFill="1" applyBorder="1" applyAlignment="1" applyProtection="1">
      <alignment vertical="center"/>
      <protection locked="0"/>
    </xf>
    <xf numFmtId="178" fontId="12" fillId="3" borderId="72" xfId="0" applyNumberFormat="1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>
      <alignment vertical="center"/>
    </xf>
    <xf numFmtId="178" fontId="12" fillId="3" borderId="99" xfId="0" applyNumberFormat="1" applyFont="1" applyFill="1" applyBorder="1" applyAlignment="1" applyProtection="1">
      <alignment vertical="center"/>
      <protection locked="0"/>
    </xf>
    <xf numFmtId="178" fontId="12" fillId="3" borderId="100" xfId="0" applyNumberFormat="1" applyFont="1" applyFill="1" applyBorder="1" applyAlignment="1" applyProtection="1">
      <alignment vertical="center"/>
      <protection locked="0"/>
    </xf>
    <xf numFmtId="0" fontId="9" fillId="0" borderId="85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right" vertical="center"/>
    </xf>
    <xf numFmtId="0" fontId="8" fillId="0" borderId="70" xfId="0" applyFont="1" applyFill="1" applyBorder="1" applyAlignment="1">
      <alignment horizontal="right" vertical="center"/>
    </xf>
    <xf numFmtId="0" fontId="8" fillId="0" borderId="71" xfId="0" applyFont="1" applyFill="1" applyBorder="1" applyAlignment="1">
      <alignment horizontal="right" vertical="center"/>
    </xf>
    <xf numFmtId="0" fontId="8" fillId="0" borderId="88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91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5" fillId="0" borderId="93" xfId="0" applyFont="1" applyFill="1" applyBorder="1" applyAlignment="1">
      <alignment vertical="center"/>
    </xf>
    <xf numFmtId="181" fontId="12" fillId="2" borderId="36" xfId="0" applyNumberFormat="1" applyFont="1" applyFill="1" applyBorder="1" applyAlignment="1" applyProtection="1">
      <alignment vertical="center"/>
    </xf>
    <xf numFmtId="181" fontId="12" fillId="2" borderId="30" xfId="0" applyNumberFormat="1" applyFont="1" applyFill="1" applyBorder="1" applyAlignment="1" applyProtection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0" fillId="4" borderId="94" xfId="0" applyFont="1" applyFill="1" applyBorder="1" applyAlignment="1" applyProtection="1">
      <alignment vertical="center"/>
      <protection locked="0"/>
    </xf>
    <xf numFmtId="0" fontId="20" fillId="4" borderId="95" xfId="0" applyFont="1" applyFill="1" applyBorder="1" applyAlignment="1" applyProtection="1">
      <alignment vertical="center"/>
      <protection locked="0"/>
    </xf>
    <xf numFmtId="0" fontId="20" fillId="4" borderId="96" xfId="0" applyFont="1" applyFill="1" applyBorder="1" applyAlignment="1" applyProtection="1">
      <alignment vertical="center"/>
      <protection locked="0"/>
    </xf>
    <xf numFmtId="0" fontId="20" fillId="4" borderId="97" xfId="0" applyFont="1" applyFill="1" applyBorder="1" applyAlignment="1" applyProtection="1">
      <alignment vertical="center"/>
      <protection locked="0"/>
    </xf>
    <xf numFmtId="0" fontId="17" fillId="0" borderId="95" xfId="0" applyFont="1" applyFill="1" applyBorder="1" applyAlignment="1">
      <alignment horizontal="center" vertical="center"/>
    </xf>
    <xf numFmtId="0" fontId="17" fillId="0" borderId="97" xfId="0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3" fillId="0" borderId="8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8" fontId="12" fillId="3" borderId="101" xfId="0" applyNumberFormat="1" applyFont="1" applyFill="1" applyBorder="1" applyAlignment="1" applyProtection="1">
      <alignment vertical="center"/>
      <protection locked="0"/>
    </xf>
    <xf numFmtId="178" fontId="12" fillId="3" borderId="102" xfId="0" applyNumberFormat="1" applyFont="1" applyFill="1" applyBorder="1" applyAlignment="1" applyProtection="1">
      <alignment vertical="center"/>
      <protection locked="0"/>
    </xf>
    <xf numFmtId="178" fontId="12" fillId="0" borderId="19" xfId="0" applyNumberFormat="1" applyFont="1" applyFill="1" applyBorder="1" applyAlignment="1">
      <alignment vertical="center"/>
    </xf>
    <xf numFmtId="0" fontId="12" fillId="0" borderId="103" xfId="0" applyFont="1" applyFill="1" applyBorder="1" applyAlignment="1">
      <alignment vertical="center"/>
    </xf>
    <xf numFmtId="0" fontId="13" fillId="0" borderId="104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right" vertical="center"/>
    </xf>
    <xf numFmtId="0" fontId="13" fillId="0" borderId="98" xfId="0" applyFont="1" applyFill="1" applyBorder="1" applyAlignment="1">
      <alignment horizontal="center" vertical="center"/>
    </xf>
    <xf numFmtId="0" fontId="17" fillId="0" borderId="113" xfId="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9" fillId="2" borderId="83" xfId="0" applyNumberFormat="1" applyFont="1" applyFill="1" applyBorder="1" applyAlignment="1" applyProtection="1">
      <alignment horizontal="center" vertical="center"/>
    </xf>
    <xf numFmtId="0" fontId="9" fillId="2" borderId="67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center" vertical="center"/>
      <protection locked="0"/>
    </xf>
    <xf numFmtId="49" fontId="12" fillId="4" borderId="3" xfId="0" applyNumberFormat="1" applyFont="1" applyFill="1" applyBorder="1" applyAlignment="1" applyProtection="1">
      <alignment horizontal="center" vertical="center"/>
      <protection locked="0"/>
    </xf>
    <xf numFmtId="49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59" xfId="1" applyFont="1" applyFill="1" applyBorder="1" applyAlignment="1">
      <alignment horizontal="center"/>
    </xf>
    <xf numFmtId="0" fontId="17" fillId="0" borderId="60" xfId="1" applyFont="1" applyFill="1" applyBorder="1" applyAlignment="1">
      <alignment horizontal="center"/>
    </xf>
    <xf numFmtId="0" fontId="17" fillId="0" borderId="61" xfId="1" applyFont="1" applyFill="1" applyBorder="1" applyAlignment="1">
      <alignment horizontal="center"/>
    </xf>
    <xf numFmtId="0" fontId="18" fillId="5" borderId="68" xfId="1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vertical="center"/>
      <protection locked="0"/>
    </xf>
    <xf numFmtId="0" fontId="18" fillId="4" borderId="3" xfId="0" applyFont="1" applyFill="1" applyBorder="1" applyAlignment="1" applyProtection="1">
      <alignment vertical="center"/>
      <protection locked="0"/>
    </xf>
    <xf numFmtId="0" fontId="18" fillId="4" borderId="5" xfId="0" applyFont="1" applyFill="1" applyBorder="1" applyAlignment="1" applyProtection="1">
      <alignment vertical="center"/>
      <protection locked="0"/>
    </xf>
    <xf numFmtId="0" fontId="17" fillId="0" borderId="21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0" fontId="16" fillId="2" borderId="35" xfId="0" applyFont="1" applyFill="1" applyBorder="1" applyAlignment="1" applyProtection="1">
      <alignment vertical="center"/>
    </xf>
    <xf numFmtId="0" fontId="16" fillId="2" borderId="36" xfId="0" applyFont="1" applyFill="1" applyBorder="1" applyAlignment="1" applyProtection="1">
      <alignment vertical="center"/>
    </xf>
    <xf numFmtId="0" fontId="16" fillId="2" borderId="30" xfId="0" applyFont="1" applyFill="1" applyBorder="1" applyAlignment="1" applyProtection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2" borderId="98" xfId="0" applyNumberFormat="1" applyFont="1" applyFill="1" applyBorder="1" applyAlignment="1" applyProtection="1">
      <alignment horizontal="center" vertical="center"/>
    </xf>
    <xf numFmtId="0" fontId="9" fillId="2" borderId="84" xfId="0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8" fillId="0" borderId="87" xfId="0" applyNumberFormat="1" applyFont="1" applyFill="1" applyBorder="1" applyAlignment="1" applyProtection="1">
      <alignment vertical="center"/>
      <protection locked="0"/>
    </xf>
    <xf numFmtId="49" fontId="18" fillId="0" borderId="5" xfId="0" applyNumberFormat="1" applyFont="1" applyFill="1" applyBorder="1" applyAlignment="1" applyProtection="1">
      <alignment vertical="center"/>
      <protection locked="0"/>
    </xf>
    <xf numFmtId="3" fontId="3" fillId="4" borderId="4" xfId="1" applyNumberFormat="1" applyFont="1" applyFill="1" applyBorder="1" applyAlignment="1" applyProtection="1">
      <alignment horizontal="right" vertical="top"/>
      <protection locked="0"/>
    </xf>
    <xf numFmtId="3" fontId="3" fillId="4" borderId="3" xfId="1" applyNumberFormat="1" applyFont="1" applyFill="1" applyBorder="1" applyAlignment="1" applyProtection="1">
      <alignment horizontal="right" vertical="top"/>
      <protection locked="0"/>
    </xf>
    <xf numFmtId="3" fontId="12" fillId="4" borderId="4" xfId="0" applyNumberFormat="1" applyFont="1" applyFill="1" applyBorder="1" applyAlignment="1" applyProtection="1">
      <alignment horizontal="right" vertical="center"/>
      <protection locked="0"/>
    </xf>
    <xf numFmtId="3" fontId="12" fillId="4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84" xfId="0" applyFont="1" applyFill="1" applyBorder="1" applyAlignment="1" applyProtection="1">
      <alignment vertical="center"/>
    </xf>
    <xf numFmtId="0" fontId="17" fillId="2" borderId="84" xfId="0" applyFont="1" applyFill="1" applyBorder="1" applyAlignment="1" applyProtection="1">
      <alignment vertical="center"/>
    </xf>
    <xf numFmtId="0" fontId="17" fillId="2" borderId="127" xfId="0" applyFont="1" applyFill="1" applyBorder="1" applyAlignment="1" applyProtection="1">
      <alignment vertical="center"/>
    </xf>
    <xf numFmtId="0" fontId="17" fillId="0" borderId="111" xfId="0" applyFont="1" applyFill="1" applyBorder="1" applyAlignment="1">
      <alignment horizontal="center" vertical="center"/>
    </xf>
    <xf numFmtId="0" fontId="17" fillId="0" borderId="112" xfId="0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9" fillId="2" borderId="110" xfId="0" applyFont="1" applyFill="1" applyBorder="1" applyAlignment="1" applyProtection="1">
      <alignment vertical="center"/>
    </xf>
    <xf numFmtId="0" fontId="17" fillId="2" borderId="110" xfId="0" applyFont="1" applyFill="1" applyBorder="1" applyAlignment="1" applyProtection="1">
      <alignment vertical="center"/>
    </xf>
    <xf numFmtId="0" fontId="17" fillId="2" borderId="130" xfId="0" applyFont="1" applyFill="1" applyBorder="1" applyAlignment="1" applyProtection="1">
      <alignment vertical="center"/>
    </xf>
    <xf numFmtId="0" fontId="9" fillId="2" borderId="129" xfId="0" applyNumberFormat="1" applyFont="1" applyFill="1" applyBorder="1" applyAlignment="1" applyProtection="1">
      <alignment horizontal="center" vertical="center"/>
    </xf>
    <xf numFmtId="0" fontId="9" fillId="2" borderId="110" xfId="0" applyNumberFormat="1" applyFont="1" applyFill="1" applyBorder="1" applyAlignment="1" applyProtection="1">
      <alignment horizontal="center" vertical="center"/>
    </xf>
    <xf numFmtId="3" fontId="20" fillId="3" borderId="116" xfId="0" applyNumberFormat="1" applyFont="1" applyFill="1" applyBorder="1" applyAlignment="1" applyProtection="1">
      <alignment vertical="center"/>
      <protection locked="0"/>
    </xf>
    <xf numFmtId="0" fontId="20" fillId="3" borderId="117" xfId="0" applyFont="1" applyFill="1" applyBorder="1" applyAlignment="1" applyProtection="1">
      <alignment vertical="center"/>
      <protection locked="0"/>
    </xf>
    <xf numFmtId="0" fontId="16" fillId="0" borderId="95" xfId="0" applyFont="1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177" fontId="12" fillId="4" borderId="21" xfId="0" applyNumberFormat="1" applyFont="1" applyFill="1" applyBorder="1" applyAlignment="1" applyProtection="1">
      <alignment horizontal="right" vertical="center"/>
      <protection locked="0"/>
    </xf>
    <xf numFmtId="177" fontId="12" fillId="4" borderId="19" xfId="0" applyNumberFormat="1" applyFont="1" applyFill="1" applyBorder="1" applyAlignment="1" applyProtection="1">
      <alignment horizontal="right" vertical="center"/>
      <protection locked="0"/>
    </xf>
    <xf numFmtId="177" fontId="12" fillId="4" borderId="22" xfId="0" applyNumberFormat="1" applyFont="1" applyFill="1" applyBorder="1" applyAlignment="1" applyProtection="1">
      <alignment horizontal="right" vertical="center"/>
      <protection locked="0"/>
    </xf>
    <xf numFmtId="177" fontId="12" fillId="4" borderId="23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/>
    </xf>
    <xf numFmtId="0" fontId="17" fillId="6" borderId="33" xfId="1" applyFont="1" applyFill="1" applyBorder="1" applyAlignment="1" applyProtection="1">
      <alignment horizontal="center" vertical="center"/>
      <protection locked="0"/>
    </xf>
    <xf numFmtId="0" fontId="17" fillId="6" borderId="35" xfId="1" applyFont="1" applyFill="1" applyBorder="1" applyAlignment="1" applyProtection="1">
      <alignment horizontal="center" vertical="center"/>
      <protection locked="0"/>
    </xf>
    <xf numFmtId="0" fontId="17" fillId="6" borderId="10" xfId="1" applyFont="1" applyFill="1" applyBorder="1" applyAlignment="1" applyProtection="1">
      <alignment horizontal="center" vertical="center"/>
      <protection locked="0"/>
    </xf>
    <xf numFmtId="0" fontId="17" fillId="6" borderId="36" xfId="1" applyFont="1" applyFill="1" applyBorder="1" applyAlignment="1" applyProtection="1">
      <alignment horizontal="center" vertical="center"/>
      <protection locked="0"/>
    </xf>
    <xf numFmtId="0" fontId="17" fillId="6" borderId="30" xfId="1" applyFont="1" applyFill="1" applyBorder="1" applyAlignment="1" applyProtection="1">
      <alignment horizontal="center" vertical="center"/>
      <protection locked="0"/>
    </xf>
    <xf numFmtId="0" fontId="17" fillId="6" borderId="13" xfId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20" fillId="4" borderId="124" xfId="0" applyFont="1" applyFill="1" applyBorder="1" applyAlignment="1" applyProtection="1">
      <alignment horizontal="left" vertical="center"/>
      <protection locked="0"/>
    </xf>
    <xf numFmtId="0" fontId="20" fillId="4" borderId="32" xfId="0" applyFont="1" applyFill="1" applyBorder="1" applyAlignment="1" applyProtection="1">
      <alignment horizontal="left" vertical="center"/>
      <protection locked="0"/>
    </xf>
    <xf numFmtId="0" fontId="20" fillId="4" borderId="125" xfId="0" applyFont="1" applyFill="1" applyBorder="1" applyAlignment="1" applyProtection="1">
      <alignment horizontal="left" vertical="center"/>
      <protection locked="0"/>
    </xf>
    <xf numFmtId="49" fontId="14" fillId="4" borderId="19" xfId="0" applyNumberFormat="1" applyFont="1" applyFill="1" applyBorder="1" applyAlignment="1" applyProtection="1">
      <alignment horizontal="center" vertical="center"/>
      <protection locked="0"/>
    </xf>
    <xf numFmtId="49" fontId="14" fillId="4" borderId="6" xfId="0" applyNumberFormat="1" applyFont="1" applyFill="1" applyBorder="1" applyAlignment="1" applyProtection="1">
      <alignment horizontal="center" vertical="center"/>
      <protection locked="0"/>
    </xf>
    <xf numFmtId="49" fontId="14" fillId="4" borderId="22" xfId="0" applyNumberFormat="1" applyFont="1" applyFill="1" applyBorder="1" applyAlignment="1" applyProtection="1">
      <alignment horizontal="center" vertical="center"/>
      <protection locked="0"/>
    </xf>
    <xf numFmtId="49" fontId="14" fillId="4" borderId="23" xfId="0" applyNumberFormat="1" applyFont="1" applyFill="1" applyBorder="1" applyAlignment="1" applyProtection="1">
      <alignment horizontal="center" vertical="center"/>
      <protection locked="0"/>
    </xf>
    <xf numFmtId="49" fontId="14" fillId="4" borderId="40" xfId="0" applyNumberFormat="1" applyFont="1" applyFill="1" applyBorder="1" applyAlignment="1" applyProtection="1">
      <alignment horizontal="center" vertical="center"/>
      <protection locked="0"/>
    </xf>
    <xf numFmtId="49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49" fontId="15" fillId="4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181" fontId="12" fillId="2" borderId="69" xfId="0" applyNumberFormat="1" applyFont="1" applyFill="1" applyBorder="1" applyAlignment="1" applyProtection="1">
      <alignment vertical="center"/>
    </xf>
    <xf numFmtId="181" fontId="12" fillId="2" borderId="70" xfId="0" applyNumberFormat="1" applyFont="1" applyFill="1" applyBorder="1" applyAlignment="1" applyProtection="1">
      <alignment vertical="center"/>
    </xf>
    <xf numFmtId="181" fontId="12" fillId="2" borderId="71" xfId="0" applyNumberFormat="1" applyFont="1" applyFill="1" applyBorder="1" applyAlignment="1" applyProtection="1">
      <alignment vertical="center"/>
    </xf>
    <xf numFmtId="0" fontId="8" fillId="0" borderId="126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183" fontId="33" fillId="0" borderId="0" xfId="3" applyNumberFormat="1" applyFont="1" applyAlignment="1">
      <alignment horizontal="right" vertical="center"/>
    </xf>
    <xf numFmtId="0" fontId="34" fillId="0" borderId="1" xfId="3" applyFont="1" applyBorder="1"/>
    <xf numFmtId="0" fontId="34" fillId="0" borderId="0" xfId="3" applyFont="1"/>
    <xf numFmtId="0" fontId="30" fillId="0" borderId="0" xfId="3" applyFont="1" applyAlignment="1">
      <alignment horizontal="center"/>
    </xf>
    <xf numFmtId="49" fontId="34" fillId="0" borderId="0" xfId="3" applyNumberFormat="1" applyFont="1" applyAlignment="1">
      <alignment horizontal="center"/>
    </xf>
    <xf numFmtId="49" fontId="34" fillId="0" borderId="0" xfId="3" applyNumberFormat="1" applyFont="1" applyAlignment="1">
      <alignment horizontal="left"/>
    </xf>
    <xf numFmtId="0" fontId="35" fillId="0" borderId="0" xfId="3" applyFont="1" applyAlignment="1">
      <alignment vertical="center"/>
    </xf>
    <xf numFmtId="0" fontId="35" fillId="0" borderId="25" xfId="3" applyFont="1" applyBorder="1" applyAlignment="1">
      <alignment vertical="center"/>
    </xf>
    <xf numFmtId="0" fontId="33" fillId="0" borderId="0" xfId="3" applyFont="1" applyAlignment="1">
      <alignment vertical="center"/>
    </xf>
    <xf numFmtId="0" fontId="30" fillId="0" borderId="0" xfId="3" applyFont="1"/>
    <xf numFmtId="0" fontId="30" fillId="0" borderId="14" xfId="3" applyFont="1" applyBorder="1"/>
    <xf numFmtId="0" fontId="36" fillId="0" borderId="18" xfId="3" applyFont="1" applyBorder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36" fillId="0" borderId="14" xfId="3" applyFont="1" applyBorder="1" applyAlignment="1">
      <alignment horizontal="center" vertical="center"/>
    </xf>
    <xf numFmtId="0" fontId="36" fillId="0" borderId="27" xfId="3" applyFont="1" applyBorder="1" applyAlignment="1">
      <alignment horizontal="center" vertical="center"/>
    </xf>
    <xf numFmtId="0" fontId="36" fillId="0" borderId="25" xfId="3" applyFont="1" applyBorder="1" applyAlignment="1">
      <alignment horizontal="center" vertical="center"/>
    </xf>
    <xf numFmtId="0" fontId="36" fillId="0" borderId="17" xfId="3" applyFont="1" applyBorder="1" applyAlignment="1">
      <alignment horizontal="center" vertical="center"/>
    </xf>
    <xf numFmtId="0" fontId="30" fillId="0" borderId="14" xfId="3" applyFont="1" applyBorder="1" applyAlignment="1">
      <alignment horizontal="center"/>
    </xf>
    <xf numFmtId="0" fontId="33" fillId="0" borderId="131" xfId="3" applyFont="1" applyBorder="1" applyAlignment="1">
      <alignment horizontal="center" vertical="center"/>
    </xf>
    <xf numFmtId="0" fontId="33" fillId="0" borderId="132" xfId="3" applyFont="1" applyBorder="1" applyAlignment="1">
      <alignment horizontal="center" vertical="center" shrinkToFit="1"/>
    </xf>
    <xf numFmtId="0" fontId="33" fillId="0" borderId="133" xfId="3" applyFont="1" applyBorder="1" applyAlignment="1">
      <alignment horizontal="center" vertical="center" shrinkToFit="1"/>
    </xf>
    <xf numFmtId="49" fontId="36" fillId="0" borderId="131" xfId="3" applyNumberFormat="1" applyFont="1" applyBorder="1" applyAlignment="1">
      <alignment horizontal="center" vertical="center"/>
    </xf>
    <xf numFmtId="49" fontId="30" fillId="0" borderId="131" xfId="3" applyNumberFormat="1" applyFont="1" applyBorder="1" applyAlignment="1">
      <alignment horizontal="center" vertical="center"/>
    </xf>
    <xf numFmtId="0" fontId="30" fillId="0" borderId="0" xfId="3" applyFont="1" applyAlignment="1">
      <alignment horizontal="left"/>
    </xf>
    <xf numFmtId="0" fontId="34" fillId="0" borderId="0" xfId="3" applyFont="1" applyAlignment="1">
      <alignment horizontal="left" vertical="center"/>
    </xf>
    <xf numFmtId="0" fontId="35" fillId="0" borderId="45" xfId="3" applyFont="1" applyBorder="1" applyAlignment="1">
      <alignment horizontal="left" vertical="center"/>
    </xf>
    <xf numFmtId="0" fontId="35" fillId="0" borderId="24" xfId="3" applyFont="1" applyBorder="1" applyAlignment="1">
      <alignment horizontal="left" vertical="center"/>
    </xf>
    <xf numFmtId="0" fontId="38" fillId="0" borderId="132" xfId="3" applyFont="1" applyBorder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0" fontId="35" fillId="0" borderId="133" xfId="3" applyFont="1" applyBorder="1" applyAlignment="1">
      <alignment horizontal="center" vertical="center"/>
    </xf>
    <xf numFmtId="0" fontId="37" fillId="0" borderId="134" xfId="3" applyFont="1" applyBorder="1" applyAlignment="1">
      <alignment horizontal="center" vertical="top" textRotation="255"/>
    </xf>
    <xf numFmtId="0" fontId="37" fillId="0" borderId="135" xfId="3" applyFont="1" applyBorder="1" applyAlignment="1">
      <alignment horizontal="center" vertical="top" textRotation="255"/>
    </xf>
    <xf numFmtId="0" fontId="36" fillId="0" borderId="45" xfId="3" quotePrefix="1" applyFont="1" applyBorder="1" applyAlignment="1">
      <alignment horizontal="center" vertical="center"/>
    </xf>
    <xf numFmtId="0" fontId="36" fillId="0" borderId="46" xfId="3" quotePrefix="1" applyFont="1" applyBorder="1" applyAlignment="1">
      <alignment horizontal="center" vertical="center"/>
    </xf>
    <xf numFmtId="0" fontId="36" fillId="0" borderId="41" xfId="3" quotePrefix="1" applyFont="1" applyBorder="1" applyAlignment="1">
      <alignment horizontal="center" vertical="center"/>
    </xf>
    <xf numFmtId="0" fontId="36" fillId="0" borderId="17" xfId="3" quotePrefix="1" applyFont="1" applyBorder="1" applyAlignment="1">
      <alignment horizontal="center" vertical="center"/>
    </xf>
    <xf numFmtId="49" fontId="36" fillId="0" borderId="45" xfId="3" applyNumberFormat="1" applyFont="1" applyBorder="1" applyAlignment="1">
      <alignment horizontal="center" vertical="center"/>
    </xf>
    <xf numFmtId="49" fontId="36" fillId="0" borderId="24" xfId="3" applyNumberFormat="1" applyFont="1" applyBorder="1" applyAlignment="1">
      <alignment horizontal="center" vertical="center"/>
    </xf>
    <xf numFmtId="49" fontId="36" fillId="0" borderId="46" xfId="3" applyNumberFormat="1" applyFont="1" applyBorder="1" applyAlignment="1">
      <alignment horizontal="center" vertical="center"/>
    </xf>
    <xf numFmtId="49" fontId="36" fillId="0" borderId="41" xfId="3" applyNumberFormat="1" applyFont="1" applyBorder="1" applyAlignment="1">
      <alignment horizontal="center" vertical="center"/>
    </xf>
    <xf numFmtId="49" fontId="36" fillId="0" borderId="25" xfId="3" applyNumberFormat="1" applyFont="1" applyBorder="1" applyAlignment="1">
      <alignment horizontal="center" vertical="center"/>
    </xf>
    <xf numFmtId="49" fontId="36" fillId="0" borderId="17" xfId="3" applyNumberFormat="1" applyFont="1" applyBorder="1" applyAlignment="1">
      <alignment horizontal="center" vertical="center"/>
    </xf>
    <xf numFmtId="0" fontId="36" fillId="0" borderId="134" xfId="3" applyFont="1" applyBorder="1" applyAlignment="1">
      <alignment horizontal="center" vertical="center"/>
    </xf>
    <xf numFmtId="0" fontId="36" fillId="0" borderId="136" xfId="3" applyFont="1" applyBorder="1" applyAlignment="1">
      <alignment horizontal="center" vertical="center"/>
    </xf>
    <xf numFmtId="0" fontId="37" fillId="0" borderId="136" xfId="3" applyFont="1" applyBorder="1" applyAlignment="1">
      <alignment horizontal="center" vertical="top" textRotation="255"/>
    </xf>
    <xf numFmtId="0" fontId="39" fillId="0" borderId="123" xfId="3" applyFont="1" applyBorder="1" applyAlignment="1">
      <alignment horizontal="center" vertical="center" wrapText="1" shrinkToFit="1"/>
    </xf>
    <xf numFmtId="0" fontId="39" fillId="0" borderId="23" xfId="3" applyFont="1" applyBorder="1" applyAlignment="1">
      <alignment horizontal="center" vertical="center" shrinkToFit="1"/>
    </xf>
    <xf numFmtId="0" fontId="39" fillId="0" borderId="122" xfId="3" applyFont="1" applyBorder="1" applyAlignment="1">
      <alignment horizontal="center" vertical="center" shrinkToFit="1"/>
    </xf>
    <xf numFmtId="0" fontId="39" fillId="0" borderId="1" xfId="3" applyFont="1" applyBorder="1" applyAlignment="1">
      <alignment horizontal="center" vertical="center" wrapText="1"/>
    </xf>
    <xf numFmtId="0" fontId="39" fillId="0" borderId="0" xfId="3" applyFont="1" applyAlignment="1">
      <alignment horizontal="center" vertical="center" wrapText="1"/>
    </xf>
    <xf numFmtId="0" fontId="39" fillId="0" borderId="14" xfId="3" applyFont="1" applyBorder="1" applyAlignment="1">
      <alignment horizontal="center" vertical="center" wrapText="1"/>
    </xf>
    <xf numFmtId="0" fontId="39" fillId="0" borderId="1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14" xfId="3" applyFont="1" applyBorder="1" applyAlignment="1">
      <alignment horizontal="center" vertical="center"/>
    </xf>
    <xf numFmtId="0" fontId="33" fillId="0" borderId="45" xfId="3" applyFont="1" applyBorder="1" applyAlignment="1">
      <alignment vertical="center" justifyLastLine="1"/>
    </xf>
    <xf numFmtId="0" fontId="33" fillId="0" borderId="24" xfId="3" applyFont="1" applyBorder="1" applyAlignment="1">
      <alignment vertical="center" justifyLastLine="1"/>
    </xf>
    <xf numFmtId="0" fontId="33" fillId="0" borderId="46" xfId="3" applyFont="1" applyBorder="1" applyAlignment="1">
      <alignment vertical="center" justifyLastLine="1"/>
    </xf>
    <xf numFmtId="0" fontId="33" fillId="0" borderId="134" xfId="3" applyFont="1" applyBorder="1" applyAlignment="1">
      <alignment vertical="center" justifyLastLine="1"/>
    </xf>
    <xf numFmtId="0" fontId="33" fillId="0" borderId="45" xfId="3" applyFont="1" applyBorder="1" applyAlignment="1">
      <alignment horizontal="left" vertical="center"/>
    </xf>
    <xf numFmtId="0" fontId="33" fillId="0" borderId="24" xfId="3" applyFont="1" applyBorder="1" applyAlignment="1">
      <alignment horizontal="left" vertical="center"/>
    </xf>
    <xf numFmtId="0" fontId="33" fillId="0" borderId="46" xfId="3" applyFont="1" applyBorder="1" applyAlignment="1">
      <alignment horizontal="left" vertical="center"/>
    </xf>
    <xf numFmtId="0" fontId="33" fillId="0" borderId="137" xfId="3" applyFont="1" applyBorder="1" applyAlignment="1">
      <alignment horizontal="center" vertical="center" shrinkToFit="1"/>
    </xf>
    <xf numFmtId="0" fontId="33" fillId="0" borderId="138" xfId="3" applyFont="1" applyBorder="1" applyAlignment="1">
      <alignment horizontal="center" vertical="center" shrinkToFit="1"/>
    </xf>
    <xf numFmtId="0" fontId="33" fillId="0" borderId="139" xfId="3" applyFont="1" applyBorder="1" applyAlignment="1">
      <alignment horizontal="center" vertical="center" shrinkToFit="1"/>
    </xf>
    <xf numFmtId="0" fontId="33" fillId="0" borderId="140" xfId="3" applyFont="1" applyBorder="1" applyAlignment="1">
      <alignment horizontal="center" vertical="center" shrinkToFit="1"/>
    </xf>
    <xf numFmtId="0" fontId="33" fillId="0" borderId="141" xfId="3" applyFont="1" applyBorder="1" applyAlignment="1">
      <alignment horizontal="center" vertical="center" shrinkToFit="1"/>
    </xf>
    <xf numFmtId="0" fontId="33" fillId="0" borderId="142" xfId="3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35" fillId="0" borderId="1" xfId="3" applyFont="1" applyBorder="1" applyAlignment="1">
      <alignment horizontal="left" vertical="center"/>
    </xf>
    <xf numFmtId="0" fontId="35" fillId="0" borderId="0" xfId="3" applyFont="1" applyAlignment="1">
      <alignment horizontal="left" vertical="center"/>
    </xf>
    <xf numFmtId="0" fontId="35" fillId="0" borderId="41" xfId="3" applyFont="1" applyBorder="1" applyAlignment="1">
      <alignment horizontal="left" vertical="center"/>
    </xf>
    <xf numFmtId="0" fontId="35" fillId="0" borderId="25" xfId="3" applyFont="1" applyBorder="1" applyAlignment="1">
      <alignment horizontal="left" vertical="center"/>
    </xf>
    <xf numFmtId="0" fontId="33" fillId="0" borderId="95" xfId="3" applyFont="1" applyBorder="1" applyAlignment="1">
      <alignment horizontal="center" vertical="center"/>
    </xf>
    <xf numFmtId="0" fontId="39" fillId="0" borderId="135" xfId="3" applyFont="1" applyBorder="1" applyAlignment="1">
      <alignment horizontal="center" vertical="center" wrapText="1"/>
    </xf>
    <xf numFmtId="0" fontId="39" fillId="0" borderId="135" xfId="3" applyFont="1" applyBorder="1" applyAlignment="1">
      <alignment horizontal="center" vertical="center"/>
    </xf>
    <xf numFmtId="0" fontId="33" fillId="0" borderId="143" xfId="3" applyFont="1" applyBorder="1" applyAlignment="1">
      <alignment horizontal="center" vertical="center"/>
    </xf>
    <xf numFmtId="0" fontId="33" fillId="0" borderId="19" xfId="3" applyFont="1" applyBorder="1" applyAlignment="1">
      <alignment horizontal="center" vertical="center"/>
    </xf>
    <xf numFmtId="0" fontId="33" fillId="0" borderId="103" xfId="3" applyFont="1" applyBorder="1" applyAlignment="1">
      <alignment horizontal="center" vertical="center"/>
    </xf>
    <xf numFmtId="0" fontId="33" fillId="0" borderId="6" xfId="3" applyFont="1" applyBorder="1" applyAlignment="1">
      <alignment horizontal="center" vertical="center"/>
    </xf>
    <xf numFmtId="0" fontId="37" fillId="0" borderId="136" xfId="3" applyFont="1" applyBorder="1" applyAlignment="1">
      <alignment horizontal="right" vertical="top"/>
    </xf>
    <xf numFmtId="0" fontId="37" fillId="0" borderId="145" xfId="3" applyFont="1" applyBorder="1" applyAlignment="1">
      <alignment horizontal="right" vertical="top"/>
    </xf>
    <xf numFmtId="0" fontId="33" fillId="0" borderId="111" xfId="3" applyFont="1" applyBorder="1" applyAlignment="1">
      <alignment horizontal="center" vertical="center"/>
    </xf>
    <xf numFmtId="0" fontId="33" fillId="0" borderId="21" xfId="3" applyFont="1" applyBorder="1" applyAlignment="1">
      <alignment horizontal="center" vertical="center"/>
    </xf>
    <xf numFmtId="0" fontId="37" fillId="0" borderId="41" xfId="3" applyFont="1" applyBorder="1" applyAlignment="1">
      <alignment horizontal="right" vertical="top"/>
    </xf>
    <xf numFmtId="0" fontId="37" fillId="0" borderId="25" xfId="3" applyFont="1" applyBorder="1" applyAlignment="1">
      <alignment horizontal="right" vertical="top"/>
    </xf>
    <xf numFmtId="0" fontId="37" fillId="0" borderId="26" xfId="3" applyFont="1" applyBorder="1" applyAlignment="1">
      <alignment horizontal="right" vertical="top"/>
    </xf>
    <xf numFmtId="38" fontId="34" fillId="0" borderId="45" xfId="4" applyFont="1" applyFill="1" applyBorder="1" applyAlignment="1">
      <alignment horizontal="right"/>
    </xf>
    <xf numFmtId="38" fontId="34" fillId="0" borderId="24" xfId="4" applyFont="1" applyFill="1" applyBorder="1" applyAlignment="1">
      <alignment horizontal="right"/>
    </xf>
    <xf numFmtId="38" fontId="34" fillId="0" borderId="46" xfId="4" applyFont="1" applyFill="1" applyBorder="1" applyAlignment="1">
      <alignment horizontal="right"/>
    </xf>
    <xf numFmtId="0" fontId="34" fillId="0" borderId="131" xfId="3" applyFont="1" applyBorder="1" applyAlignment="1">
      <alignment horizontal="center"/>
    </xf>
    <xf numFmtId="38" fontId="40" fillId="0" borderId="45" xfId="4" applyFont="1" applyFill="1" applyBorder="1" applyAlignment="1">
      <alignment horizontal="right"/>
    </xf>
    <xf numFmtId="38" fontId="40" fillId="0" borderId="24" xfId="4" applyFont="1" applyFill="1" applyBorder="1" applyAlignment="1">
      <alignment horizontal="right"/>
    </xf>
    <xf numFmtId="38" fontId="40" fillId="0" borderId="46" xfId="4" applyFont="1" applyFill="1" applyBorder="1" applyAlignment="1">
      <alignment horizontal="right"/>
    </xf>
    <xf numFmtId="38" fontId="34" fillId="0" borderId="131" xfId="4" applyFont="1" applyFill="1" applyBorder="1" applyAlignment="1">
      <alignment horizontal="right"/>
    </xf>
    <xf numFmtId="38" fontId="34" fillId="0" borderId="147" xfId="4" applyFont="1" applyFill="1" applyBorder="1" applyAlignment="1">
      <alignment horizontal="right"/>
    </xf>
    <xf numFmtId="38" fontId="34" fillId="0" borderId="148" xfId="4" applyFont="1" applyBorder="1" applyAlignment="1">
      <alignment horizontal="center" vertical="center"/>
    </xf>
    <xf numFmtId="38" fontId="34" fillId="0" borderId="133" xfId="4" applyFont="1" applyBorder="1" applyAlignment="1">
      <alignment horizontal="center" vertical="center"/>
    </xf>
    <xf numFmtId="38" fontId="34" fillId="0" borderId="132" xfId="4" applyFont="1" applyFill="1" applyBorder="1" applyAlignment="1">
      <alignment horizontal="right" vertical="center"/>
    </xf>
    <xf numFmtId="38" fontId="34" fillId="0" borderId="133" xfId="4" applyFont="1" applyFill="1" applyBorder="1" applyAlignment="1">
      <alignment horizontal="right" vertical="center"/>
    </xf>
    <xf numFmtId="0" fontId="37" fillId="0" borderId="27" xfId="3" applyFont="1" applyBorder="1" applyAlignment="1">
      <alignment horizontal="right" vertical="top"/>
    </xf>
    <xf numFmtId="0" fontId="37" fillId="0" borderId="17" xfId="3" applyFont="1" applyBorder="1" applyAlignment="1">
      <alignment horizontal="right" vertical="top"/>
    </xf>
    <xf numFmtId="38" fontId="34" fillId="0" borderId="131" xfId="4" applyFont="1" applyFill="1" applyBorder="1" applyAlignment="1">
      <alignment horizontal="right" vertical="center"/>
    </xf>
    <xf numFmtId="38" fontId="34" fillId="0" borderId="131" xfId="4" applyFont="1" applyFill="1" applyBorder="1" applyAlignment="1">
      <alignment horizontal="center" vertical="center"/>
    </xf>
    <xf numFmtId="38" fontId="34" fillId="0" borderId="149" xfId="4" applyFont="1" applyFill="1" applyBorder="1" applyAlignment="1">
      <alignment horizontal="center" vertical="center"/>
    </xf>
    <xf numFmtId="38" fontId="34" fillId="0" borderId="149" xfId="4" applyFont="1" applyFill="1" applyBorder="1" applyAlignment="1">
      <alignment horizontal="right" vertical="center"/>
    </xf>
    <xf numFmtId="38" fontId="40" fillId="0" borderId="132" xfId="4" applyFont="1" applyFill="1" applyBorder="1" applyAlignment="1">
      <alignment horizontal="right"/>
    </xf>
    <xf numFmtId="38" fontId="40" fillId="0" borderId="2" xfId="4" applyFont="1" applyFill="1" applyBorder="1" applyAlignment="1">
      <alignment horizontal="right"/>
    </xf>
    <xf numFmtId="38" fontId="40" fillId="0" borderId="133" xfId="4" applyFont="1" applyFill="1" applyBorder="1" applyAlignment="1">
      <alignment horizontal="right"/>
    </xf>
    <xf numFmtId="38" fontId="40" fillId="0" borderId="131" xfId="4" applyFont="1" applyFill="1" applyBorder="1" applyAlignment="1">
      <alignment horizontal="right"/>
    </xf>
    <xf numFmtId="38" fontId="33" fillId="0" borderId="24" xfId="4" applyFont="1" applyFill="1" applyBorder="1" applyAlignment="1">
      <alignment horizontal="right"/>
    </xf>
    <xf numFmtId="38" fontId="33" fillId="0" borderId="25" xfId="4" applyFont="1" applyFill="1" applyBorder="1" applyAlignment="1">
      <alignment horizontal="right"/>
    </xf>
    <xf numFmtId="0" fontId="41" fillId="0" borderId="121" xfId="3" applyFont="1" applyBorder="1" applyAlignment="1">
      <alignment horizontal="center" vertical="top"/>
    </xf>
    <xf numFmtId="0" fontId="41" fillId="0" borderId="26" xfId="3" applyFont="1" applyBorder="1" applyAlignment="1">
      <alignment horizontal="center" vertical="top"/>
    </xf>
    <xf numFmtId="0" fontId="30" fillId="0" borderId="153" xfId="3" applyFont="1" applyBorder="1" applyAlignment="1">
      <alignment horizontal="center" vertical="center"/>
    </xf>
    <xf numFmtId="0" fontId="30" fillId="0" borderId="154" xfId="3" applyFont="1" applyBorder="1" applyAlignment="1">
      <alignment horizontal="center" vertical="center"/>
    </xf>
    <xf numFmtId="0" fontId="30" fillId="0" borderId="156" xfId="3" applyFont="1" applyBorder="1" applyAlignment="1">
      <alignment horizontal="center" vertical="center"/>
    </xf>
    <xf numFmtId="0" fontId="30" fillId="0" borderId="157" xfId="3" applyFont="1" applyBorder="1" applyAlignment="1">
      <alignment horizontal="center" vertical="center"/>
    </xf>
    <xf numFmtId="0" fontId="30" fillId="0" borderId="162" xfId="3" applyFont="1" applyBorder="1" applyAlignment="1">
      <alignment horizontal="center" vertical="center"/>
    </xf>
    <xf numFmtId="0" fontId="30" fillId="0" borderId="163" xfId="3" applyFont="1" applyBorder="1" applyAlignment="1">
      <alignment horizontal="center" vertical="center"/>
    </xf>
    <xf numFmtId="38" fontId="30" fillId="0" borderId="45" xfId="3" applyNumberFormat="1" applyFont="1" applyBorder="1" applyAlignment="1">
      <alignment horizontal="right" vertical="center"/>
    </xf>
    <xf numFmtId="0" fontId="30" fillId="0" borderId="46" xfId="3" applyFont="1" applyBorder="1" applyAlignment="1">
      <alignment horizontal="right" vertical="center"/>
    </xf>
    <xf numFmtId="0" fontId="30" fillId="0" borderId="1" xfId="3" applyFont="1" applyBorder="1" applyAlignment="1">
      <alignment horizontal="right" vertical="center"/>
    </xf>
    <xf numFmtId="0" fontId="30" fillId="0" borderId="14" xfId="3" applyFont="1" applyBorder="1" applyAlignment="1">
      <alignment horizontal="right" vertical="center"/>
    </xf>
    <xf numFmtId="0" fontId="30" fillId="0" borderId="123" xfId="3" applyFont="1" applyBorder="1" applyAlignment="1">
      <alignment horizontal="right" vertical="center"/>
    </xf>
    <xf numFmtId="0" fontId="30" fillId="0" borderId="122" xfId="3" applyFont="1" applyBorder="1" applyAlignment="1">
      <alignment horizontal="right" vertical="center"/>
    </xf>
    <xf numFmtId="0" fontId="30" fillId="0" borderId="24" xfId="3" applyFont="1" applyBorder="1" applyAlignment="1">
      <alignment horizontal="right" vertical="center"/>
    </xf>
    <xf numFmtId="0" fontId="30" fillId="0" borderId="0" xfId="3" applyFont="1" applyAlignment="1">
      <alignment horizontal="right" vertical="center"/>
    </xf>
    <xf numFmtId="0" fontId="30" fillId="0" borderId="23" xfId="3" applyFont="1" applyBorder="1" applyAlignment="1">
      <alignment horizontal="right" vertical="center"/>
    </xf>
    <xf numFmtId="0" fontId="33" fillId="0" borderId="1" xfId="3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33" fillId="0" borderId="41" xfId="3" applyFont="1" applyBorder="1" applyAlignment="1">
      <alignment horizontal="center" vertical="center"/>
    </xf>
    <xf numFmtId="0" fontId="33" fillId="0" borderId="25" xfId="3" applyFont="1" applyBorder="1" applyAlignment="1">
      <alignment horizontal="center" vertical="center"/>
    </xf>
    <xf numFmtId="0" fontId="41" fillId="0" borderId="45" xfId="3" applyFont="1" applyBorder="1" applyAlignment="1">
      <alignment horizontal="center" vertical="center" wrapText="1"/>
    </xf>
    <xf numFmtId="0" fontId="41" fillId="0" borderId="24" xfId="3" applyFont="1" applyBorder="1" applyAlignment="1">
      <alignment horizontal="center" vertical="center" wrapText="1"/>
    </xf>
    <xf numFmtId="0" fontId="41" fillId="0" borderId="46" xfId="3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37" fillId="0" borderId="45" xfId="3" applyFont="1" applyBorder="1" applyAlignment="1">
      <alignment horizontal="left" vertical="top"/>
    </xf>
    <xf numFmtId="0" fontId="37" fillId="0" borderId="41" xfId="3" applyFont="1" applyBorder="1" applyAlignment="1">
      <alignment horizontal="left" vertical="top"/>
    </xf>
    <xf numFmtId="38" fontId="34" fillId="0" borderId="146" xfId="4" applyFont="1" applyBorder="1" applyAlignment="1">
      <alignment horizontal="center" vertical="center"/>
    </xf>
    <xf numFmtId="38" fontId="34" fillId="0" borderId="131" xfId="4" applyFont="1" applyBorder="1" applyAlignment="1">
      <alignment horizontal="center" vertical="center"/>
    </xf>
    <xf numFmtId="0" fontId="37" fillId="0" borderId="123" xfId="3" applyFont="1" applyBorder="1" applyAlignment="1">
      <alignment horizontal="left" vertical="top"/>
    </xf>
    <xf numFmtId="38" fontId="34" fillId="0" borderId="24" xfId="4" applyFont="1" applyFill="1" applyBorder="1" applyAlignment="1">
      <alignment horizontal="right" vertical="center"/>
    </xf>
    <xf numFmtId="38" fontId="34" fillId="0" borderId="23" xfId="4" applyFont="1" applyFill="1" applyBorder="1" applyAlignment="1">
      <alignment horizontal="right" vertical="center"/>
    </xf>
    <xf numFmtId="0" fontId="41" fillId="0" borderId="46" xfId="3" applyFont="1" applyBorder="1" applyAlignment="1">
      <alignment horizontal="center" vertical="top"/>
    </xf>
    <xf numFmtId="0" fontId="41" fillId="0" borderId="122" xfId="3" applyFont="1" applyBorder="1" applyAlignment="1">
      <alignment horizontal="center" vertical="top"/>
    </xf>
    <xf numFmtId="38" fontId="33" fillId="0" borderId="24" xfId="3" applyNumberFormat="1" applyFont="1" applyBorder="1" applyAlignment="1">
      <alignment horizontal="right" vertical="center"/>
    </xf>
    <xf numFmtId="0" fontId="33" fillId="0" borderId="24" xfId="3" applyFont="1" applyBorder="1" applyAlignment="1">
      <alignment horizontal="right" vertical="center"/>
    </xf>
    <xf numFmtId="0" fontId="33" fillId="0" borderId="25" xfId="3" applyFont="1" applyBorder="1" applyAlignment="1">
      <alignment horizontal="right" vertical="center"/>
    </xf>
    <xf numFmtId="0" fontId="41" fillId="0" borderId="17" xfId="3" applyFont="1" applyBorder="1" applyAlignment="1">
      <alignment horizontal="center" vertical="top"/>
    </xf>
    <xf numFmtId="0" fontId="41" fillId="0" borderId="137" xfId="3" applyFont="1" applyBorder="1" applyAlignment="1">
      <alignment horizontal="center" vertical="top" wrapText="1"/>
    </xf>
    <xf numFmtId="0" fontId="41" fillId="0" borderId="155" xfId="3" applyFont="1" applyBorder="1" applyAlignment="1">
      <alignment horizontal="center" vertical="top" wrapText="1"/>
    </xf>
    <xf numFmtId="0" fontId="41" fillId="0" borderId="158" xfId="3" applyFont="1" applyBorder="1" applyAlignment="1">
      <alignment horizontal="center" vertical="top" wrapText="1"/>
    </xf>
    <xf numFmtId="0" fontId="41" fillId="0" borderId="159" xfId="3" applyFont="1" applyBorder="1" applyAlignment="1">
      <alignment horizontal="center" vertical="top" wrapText="1"/>
    </xf>
    <xf numFmtId="0" fontId="41" fillId="0" borderId="140" xfId="3" applyFont="1" applyBorder="1" applyAlignment="1">
      <alignment horizontal="center" vertical="top" wrapText="1"/>
    </xf>
    <xf numFmtId="0" fontId="41" fillId="0" borderId="164" xfId="3" applyFont="1" applyBorder="1" applyAlignment="1">
      <alignment horizontal="center" vertical="top" wrapText="1"/>
    </xf>
    <xf numFmtId="0" fontId="37" fillId="0" borderId="138" xfId="3" applyFont="1" applyBorder="1" applyAlignment="1">
      <alignment horizontal="center" vertical="top"/>
    </xf>
    <xf numFmtId="0" fontId="37" fillId="0" borderId="155" xfId="3" applyFont="1" applyBorder="1" applyAlignment="1">
      <alignment horizontal="center" vertical="top"/>
    </xf>
    <xf numFmtId="0" fontId="37" fillId="0" borderId="160" xfId="3" applyFont="1" applyBorder="1" applyAlignment="1">
      <alignment horizontal="center" vertical="top"/>
    </xf>
    <xf numFmtId="0" fontId="37" fillId="0" borderId="161" xfId="3" applyFont="1" applyBorder="1" applyAlignment="1">
      <alignment horizontal="center" vertical="top"/>
    </xf>
    <xf numFmtId="0" fontId="37" fillId="0" borderId="141" xfId="3" applyFont="1" applyBorder="1" applyAlignment="1">
      <alignment horizontal="center" vertical="top"/>
    </xf>
    <xf numFmtId="0" fontId="37" fillId="0" borderId="164" xfId="3" applyFont="1" applyBorder="1" applyAlignment="1">
      <alignment horizontal="center" vertical="top"/>
    </xf>
    <xf numFmtId="38" fontId="34" fillId="0" borderId="123" xfId="4" applyFont="1" applyFill="1" applyBorder="1" applyAlignment="1">
      <alignment horizontal="center"/>
    </xf>
    <xf numFmtId="38" fontId="34" fillId="0" borderId="23" xfId="4" applyFont="1" applyFill="1" applyBorder="1" applyAlignment="1">
      <alignment horizontal="center"/>
    </xf>
    <xf numFmtId="38" fontId="34" fillId="0" borderId="122" xfId="4" applyFont="1" applyFill="1" applyBorder="1" applyAlignment="1">
      <alignment horizontal="center"/>
    </xf>
    <xf numFmtId="0" fontId="30" fillId="0" borderId="149" xfId="3" applyFont="1" applyBorder="1" applyAlignment="1">
      <alignment horizontal="center" vertical="center"/>
    </xf>
    <xf numFmtId="0" fontId="35" fillId="0" borderId="131" xfId="3" applyFont="1" applyBorder="1" applyAlignment="1">
      <alignment horizontal="center" vertical="center"/>
    </xf>
    <xf numFmtId="0" fontId="33" fillId="0" borderId="131" xfId="3" applyFont="1" applyBorder="1" applyAlignment="1">
      <alignment horizontal="center" vertical="center" wrapText="1"/>
    </xf>
    <xf numFmtId="0" fontId="33" fillId="0" borderId="132" xfId="3" applyFont="1" applyBorder="1" applyAlignment="1">
      <alignment horizontal="center" vertical="center" wrapText="1"/>
    </xf>
    <xf numFmtId="0" fontId="34" fillId="0" borderId="45" xfId="3" applyFont="1" applyBorder="1" applyAlignment="1">
      <alignment horizontal="center" vertical="center"/>
    </xf>
    <xf numFmtId="0" fontId="34" fillId="0" borderId="24" xfId="3" applyFont="1" applyBorder="1" applyAlignment="1">
      <alignment horizontal="center" vertical="center"/>
    </xf>
    <xf numFmtId="0" fontId="34" fillId="0" borderId="41" xfId="3" applyFont="1" applyBorder="1" applyAlignment="1">
      <alignment horizontal="center" vertical="center"/>
    </xf>
    <xf numFmtId="0" fontId="34" fillId="0" borderId="25" xfId="3" applyFont="1" applyBorder="1" applyAlignment="1">
      <alignment horizontal="center" vertical="center"/>
    </xf>
    <xf numFmtId="0" fontId="35" fillId="0" borderId="24" xfId="3" applyFont="1" applyBorder="1" applyAlignment="1">
      <alignment horizontal="center" vertical="center"/>
    </xf>
    <xf numFmtId="0" fontId="35" fillId="0" borderId="25" xfId="3" applyFont="1" applyBorder="1" applyAlignment="1">
      <alignment horizontal="center" vertical="center"/>
    </xf>
    <xf numFmtId="0" fontId="35" fillId="0" borderId="24" xfId="3" applyFont="1" applyBorder="1" applyAlignment="1">
      <alignment vertical="center"/>
    </xf>
    <xf numFmtId="0" fontId="35" fillId="0" borderId="46" xfId="3" applyFont="1" applyBorder="1" applyAlignment="1">
      <alignment vertical="center"/>
    </xf>
    <xf numFmtId="0" fontId="35" fillId="0" borderId="17" xfId="3" applyFont="1" applyBorder="1" applyAlignment="1">
      <alignment vertical="center"/>
    </xf>
    <xf numFmtId="38" fontId="34" fillId="0" borderId="23" xfId="4" applyFont="1" applyFill="1" applyBorder="1" applyAlignment="1">
      <alignment horizontal="right"/>
    </xf>
    <xf numFmtId="0" fontId="41" fillId="0" borderId="121" xfId="3" applyFont="1" applyBorder="1" applyAlignment="1">
      <alignment horizontal="center" vertical="top" shrinkToFit="1"/>
    </xf>
    <xf numFmtId="0" fontId="41" fillId="0" borderId="40" xfId="3" applyFont="1" applyBorder="1" applyAlignment="1">
      <alignment horizontal="center" vertical="top" shrinkToFit="1"/>
    </xf>
    <xf numFmtId="0" fontId="35" fillId="0" borderId="132" xfId="3" applyFont="1" applyBorder="1" applyAlignment="1">
      <alignment horizontal="center" vertical="center"/>
    </xf>
    <xf numFmtId="0" fontId="34" fillId="0" borderId="165" xfId="3" applyFont="1" applyBorder="1" applyAlignment="1">
      <alignment horizontal="center" vertical="center"/>
    </xf>
    <xf numFmtId="0" fontId="34" fillId="0" borderId="166" xfId="3" applyFont="1" applyBorder="1" applyAlignment="1">
      <alignment horizontal="center" vertical="center"/>
    </xf>
    <xf numFmtId="0" fontId="34" fillId="0" borderId="167" xfId="3" applyFont="1" applyBorder="1" applyAlignment="1">
      <alignment horizontal="center" vertical="center"/>
    </xf>
    <xf numFmtId="0" fontId="34" fillId="0" borderId="168" xfId="3" applyFont="1" applyBorder="1" applyAlignment="1">
      <alignment horizontal="center" vertical="center"/>
    </xf>
    <xf numFmtId="0" fontId="34" fillId="0" borderId="141" xfId="3" applyFont="1" applyBorder="1" applyAlignment="1">
      <alignment horizontal="center" vertical="center"/>
    </xf>
    <xf numFmtId="0" fontId="34" fillId="0" borderId="164" xfId="3" applyFont="1" applyBorder="1" applyAlignment="1">
      <alignment horizontal="center" vertical="center"/>
    </xf>
    <xf numFmtId="0" fontId="30" fillId="0" borderId="21" xfId="3" applyFont="1" applyBorder="1" applyAlignment="1">
      <alignment horizontal="center" vertical="center"/>
    </xf>
    <xf numFmtId="0" fontId="30" fillId="0" borderId="19" xfId="3" applyFont="1" applyBorder="1" applyAlignment="1">
      <alignment horizontal="center" vertical="center"/>
    </xf>
    <xf numFmtId="0" fontId="30" fillId="0" borderId="6" xfId="3" applyFont="1" applyBorder="1" applyAlignment="1">
      <alignment horizontal="center" vertical="center"/>
    </xf>
    <xf numFmtId="0" fontId="30" fillId="0" borderId="22" xfId="3" applyFont="1" applyBorder="1" applyAlignment="1">
      <alignment horizontal="center" vertical="center"/>
    </xf>
    <xf numFmtId="0" fontId="30" fillId="0" borderId="23" xfId="3" applyFont="1" applyBorder="1" applyAlignment="1">
      <alignment horizontal="center" vertical="center"/>
    </xf>
    <xf numFmtId="0" fontId="30" fillId="0" borderId="40" xfId="3" applyFont="1" applyBorder="1" applyAlignment="1">
      <alignment horizontal="center" vertical="center"/>
    </xf>
    <xf numFmtId="0" fontId="30" fillId="0" borderId="59" xfId="3" applyFont="1" applyBorder="1" applyAlignment="1">
      <alignment horizontal="center" vertical="center"/>
    </xf>
    <xf numFmtId="0" fontId="30" fillId="0" borderId="61" xfId="3" applyFont="1" applyBorder="1" applyAlignment="1">
      <alignment horizontal="center" vertical="center"/>
    </xf>
    <xf numFmtId="0" fontId="30" fillId="0" borderId="65" xfId="3" applyFont="1" applyBorder="1" applyAlignment="1">
      <alignment horizontal="center" vertical="center"/>
    </xf>
    <xf numFmtId="0" fontId="30" fillId="0" borderId="66" xfId="3" applyFont="1" applyBorder="1" applyAlignment="1">
      <alignment horizontal="center" vertical="center"/>
    </xf>
    <xf numFmtId="0" fontId="41" fillId="0" borderId="59" xfId="3" applyFont="1" applyBorder="1" applyAlignment="1">
      <alignment horizontal="center" vertical="top"/>
    </xf>
    <xf numFmtId="0" fontId="41" fillId="0" borderId="60" xfId="3" applyFont="1" applyBorder="1" applyAlignment="1">
      <alignment horizontal="center" vertical="top"/>
    </xf>
    <xf numFmtId="0" fontId="41" fillId="0" borderId="61" xfId="3" applyFont="1" applyBorder="1" applyAlignment="1">
      <alignment horizontal="center" vertical="top"/>
    </xf>
    <xf numFmtId="0" fontId="41" fillId="0" borderId="65" xfId="3" applyFont="1" applyBorder="1" applyAlignment="1">
      <alignment horizontal="center" vertical="top"/>
    </xf>
    <xf numFmtId="0" fontId="41" fillId="0" borderId="57" xfId="3" applyFont="1" applyBorder="1" applyAlignment="1">
      <alignment horizontal="center" vertical="top"/>
    </xf>
    <xf numFmtId="0" fontId="41" fillId="0" borderId="66" xfId="3" applyFont="1" applyBorder="1" applyAlignment="1">
      <alignment horizontal="center" vertical="top"/>
    </xf>
    <xf numFmtId="0" fontId="37" fillId="0" borderId="59" xfId="3" applyFont="1" applyBorder="1" applyAlignment="1">
      <alignment horizontal="center" vertical="top"/>
    </xf>
    <xf numFmtId="0" fontId="37" fillId="0" borderId="61" xfId="3" applyFont="1" applyBorder="1" applyAlignment="1">
      <alignment horizontal="center" vertical="top"/>
    </xf>
    <xf numFmtId="0" fontId="37" fillId="0" borderId="65" xfId="3" applyFont="1" applyBorder="1" applyAlignment="1">
      <alignment horizontal="center" vertical="top"/>
    </xf>
    <xf numFmtId="0" fontId="37" fillId="0" borderId="66" xfId="3" applyFont="1" applyBorder="1" applyAlignment="1">
      <alignment horizontal="center" vertical="top"/>
    </xf>
    <xf numFmtId="0" fontId="37" fillId="0" borderId="60" xfId="3" applyFont="1" applyBorder="1" applyAlignment="1">
      <alignment horizontal="center" vertical="top"/>
    </xf>
    <xf numFmtId="0" fontId="37" fillId="0" borderId="57" xfId="3" applyFont="1" applyBorder="1" applyAlignment="1">
      <alignment horizontal="center" vertical="top"/>
    </xf>
    <xf numFmtId="38" fontId="36" fillId="0" borderId="22" xfId="3" applyNumberFormat="1" applyFont="1" applyBorder="1" applyAlignment="1">
      <alignment horizontal="center" vertical="center"/>
    </xf>
    <xf numFmtId="0" fontId="1" fillId="0" borderId="23" xfId="3" applyBorder="1" applyAlignment="1">
      <alignment horizontal="center"/>
    </xf>
    <xf numFmtId="0" fontId="1" fillId="0" borderId="40" xfId="3" applyBorder="1" applyAlignment="1">
      <alignment horizontal="center"/>
    </xf>
    <xf numFmtId="38" fontId="34" fillId="0" borderId="22" xfId="3" applyNumberFormat="1" applyFont="1" applyBorder="1" applyAlignment="1">
      <alignment horizontal="right" vertical="center"/>
    </xf>
    <xf numFmtId="0" fontId="34" fillId="0" borderId="23" xfId="3" applyFont="1" applyBorder="1" applyAlignment="1">
      <alignment horizontal="right" vertical="center"/>
    </xf>
    <xf numFmtId="38" fontId="34" fillId="0" borderId="22" xfId="3" applyNumberFormat="1" applyFont="1" applyBorder="1" applyAlignment="1">
      <alignment horizontal="center" vertical="center"/>
    </xf>
    <xf numFmtId="0" fontId="34" fillId="0" borderId="23" xfId="3" applyFont="1" applyBorder="1" applyAlignment="1">
      <alignment horizontal="center" vertical="center"/>
    </xf>
    <xf numFmtId="0" fontId="34" fillId="0" borderId="40" xfId="3" applyFont="1" applyBorder="1" applyAlignment="1">
      <alignment horizontal="center" vertical="center"/>
    </xf>
    <xf numFmtId="38" fontId="34" fillId="0" borderId="22" xfId="4" applyFont="1" applyFill="1" applyBorder="1" applyAlignment="1">
      <alignment horizontal="right" vertical="center"/>
    </xf>
    <xf numFmtId="38" fontId="34" fillId="0" borderId="122" xfId="4" applyFont="1" applyFill="1" applyBorder="1" applyAlignment="1">
      <alignment horizontal="right" vertical="center"/>
    </xf>
    <xf numFmtId="0" fontId="37" fillId="0" borderId="45" xfId="3" applyFont="1" applyBorder="1" applyAlignment="1">
      <alignment horizontal="center" vertical="center"/>
    </xf>
    <xf numFmtId="0" fontId="37" fillId="0" borderId="24" xfId="3" applyFont="1" applyBorder="1" applyAlignment="1">
      <alignment horizontal="center" vertical="center"/>
    </xf>
    <xf numFmtId="0" fontId="37" fillId="0" borderId="46" xfId="3" applyFont="1" applyBorder="1" applyAlignment="1">
      <alignment horizontal="center" vertical="center"/>
    </xf>
    <xf numFmtId="0" fontId="37" fillId="0" borderId="133" xfId="3" applyFont="1" applyBorder="1" applyAlignment="1">
      <alignment horizontal="center" vertical="center"/>
    </xf>
    <xf numFmtId="0" fontId="37" fillId="0" borderId="131" xfId="3" applyFont="1" applyBorder="1" applyAlignment="1">
      <alignment horizontal="center" vertical="center"/>
    </xf>
    <xf numFmtId="0" fontId="37" fillId="0" borderId="1" xfId="3" applyFont="1" applyBorder="1" applyAlignment="1">
      <alignment horizontal="center" vertical="center" shrinkToFit="1"/>
    </xf>
    <xf numFmtId="0" fontId="37" fillId="0" borderId="14" xfId="3" applyFont="1" applyBorder="1" applyAlignment="1">
      <alignment horizontal="center" vertical="center" shrinkToFit="1"/>
    </xf>
    <xf numFmtId="0" fontId="37" fillId="0" borderId="45" xfId="3" applyFont="1" applyBorder="1" applyAlignment="1">
      <alignment horizontal="center" vertical="center" shrinkToFit="1"/>
    </xf>
    <xf numFmtId="0" fontId="37" fillId="0" borderId="46" xfId="3" applyFont="1" applyBorder="1" applyAlignment="1">
      <alignment horizontal="center" vertical="center" shrinkToFit="1"/>
    </xf>
    <xf numFmtId="0" fontId="37" fillId="0" borderId="0" xfId="3" applyFont="1" applyAlignment="1">
      <alignment horizontal="center" vertical="center" shrinkToFit="1"/>
    </xf>
    <xf numFmtId="0" fontId="37" fillId="0" borderId="41" xfId="3" applyFont="1" applyBorder="1" applyAlignment="1">
      <alignment horizontal="center" vertical="center"/>
    </xf>
    <xf numFmtId="0" fontId="37" fillId="0" borderId="25" xfId="3" applyFont="1" applyBorder="1" applyAlignment="1">
      <alignment horizontal="center" vertical="center"/>
    </xf>
    <xf numFmtId="0" fontId="37" fillId="0" borderId="17" xfId="3" applyFont="1" applyBorder="1" applyAlignment="1">
      <alignment horizontal="center" vertical="center"/>
    </xf>
    <xf numFmtId="0" fontId="37" fillId="0" borderId="1" xfId="3" applyFont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7" fillId="0" borderId="132" xfId="3" applyFont="1" applyBorder="1" applyAlignment="1">
      <alignment horizontal="center" vertical="center"/>
    </xf>
    <xf numFmtId="0" fontId="37" fillId="0" borderId="2" xfId="3" applyFont="1" applyBorder="1" applyAlignment="1">
      <alignment horizontal="center" vertical="center"/>
    </xf>
    <xf numFmtId="0" fontId="35" fillId="0" borderId="169" xfId="3" applyFont="1" applyBorder="1" applyAlignment="1">
      <alignment horizontal="center" vertical="center"/>
    </xf>
    <xf numFmtId="0" fontId="37" fillId="0" borderId="131" xfId="3" applyFont="1" applyBorder="1" applyAlignment="1">
      <alignment horizontal="center" vertical="center" shrinkToFit="1"/>
    </xf>
    <xf numFmtId="0" fontId="37" fillId="0" borderId="24" xfId="3" applyFont="1" applyBorder="1" applyAlignment="1">
      <alignment horizontal="center" vertical="center" shrinkToFit="1"/>
    </xf>
    <xf numFmtId="0" fontId="33" fillId="0" borderId="134" xfId="3" applyFont="1" applyBorder="1" applyAlignment="1">
      <alignment horizontal="center" vertical="center"/>
    </xf>
    <xf numFmtId="0" fontId="37" fillId="0" borderId="125" xfId="3" applyFont="1" applyBorder="1" applyAlignment="1">
      <alignment horizontal="center" vertical="center"/>
    </xf>
    <xf numFmtId="0" fontId="37" fillId="0" borderId="169" xfId="3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35" fillId="0" borderId="132" xfId="3" applyFont="1" applyBorder="1" applyAlignment="1">
      <alignment horizontal="center" vertical="center" shrinkToFit="1"/>
    </xf>
    <xf numFmtId="0" fontId="35" fillId="0" borderId="2" xfId="3" applyFont="1" applyBorder="1" applyAlignment="1">
      <alignment horizontal="center" vertical="center" shrinkToFit="1"/>
    </xf>
    <xf numFmtId="0" fontId="35" fillId="0" borderId="133" xfId="3" applyFont="1" applyBorder="1" applyAlignment="1">
      <alignment horizontal="center" vertical="center" shrinkToFit="1"/>
    </xf>
    <xf numFmtId="49" fontId="34" fillId="0" borderId="44" xfId="3" applyNumberFormat="1" applyFont="1" applyBorder="1" applyAlignment="1">
      <alignment horizontal="center"/>
    </xf>
    <xf numFmtId="49" fontId="34" fillId="0" borderId="175" xfId="3" applyNumberFormat="1" applyFont="1" applyBorder="1" applyAlignment="1">
      <alignment horizontal="center"/>
    </xf>
    <xf numFmtId="0" fontId="36" fillId="0" borderId="24" xfId="3" applyFont="1" applyBorder="1" applyAlignment="1">
      <alignment horizontal="center"/>
    </xf>
    <xf numFmtId="0" fontId="36" fillId="0" borderId="46" xfId="3" applyFont="1" applyBorder="1" applyAlignment="1">
      <alignment horizontal="center"/>
    </xf>
    <xf numFmtId="0" fontId="36" fillId="0" borderId="25" xfId="3" applyFont="1" applyBorder="1" applyAlignment="1">
      <alignment horizontal="center"/>
    </xf>
    <xf numFmtId="0" fontId="36" fillId="0" borderId="17" xfId="3" applyFont="1" applyBorder="1" applyAlignment="1">
      <alignment horizontal="center"/>
    </xf>
    <xf numFmtId="0" fontId="34" fillId="0" borderId="134" xfId="3" applyFont="1" applyBorder="1" applyAlignment="1">
      <alignment horizontal="right" shrinkToFit="1"/>
    </xf>
    <xf numFmtId="0" fontId="34" fillId="0" borderId="136" xfId="3" applyFont="1" applyBorder="1" applyAlignment="1">
      <alignment horizontal="right" shrinkToFit="1"/>
    </xf>
    <xf numFmtId="0" fontId="34" fillId="0" borderId="21" xfId="3" applyFont="1" applyBorder="1" applyAlignment="1">
      <alignment horizontal="center" shrinkToFit="1"/>
    </xf>
    <xf numFmtId="0" fontId="34" fillId="0" borderId="103" xfId="3" applyFont="1" applyBorder="1" applyAlignment="1">
      <alignment horizontal="center" shrinkToFit="1"/>
    </xf>
    <xf numFmtId="0" fontId="34" fillId="0" borderId="27" xfId="3" applyFont="1" applyBorder="1" applyAlignment="1">
      <alignment horizontal="center" shrinkToFit="1"/>
    </xf>
    <xf numFmtId="0" fontId="34" fillId="0" borderId="17" xfId="3" applyFont="1" applyBorder="1" applyAlignment="1">
      <alignment horizontal="center" shrinkToFit="1"/>
    </xf>
    <xf numFmtId="0" fontId="34" fillId="0" borderId="95" xfId="3" applyFont="1" applyBorder="1" applyAlignment="1">
      <alignment horizontal="center" shrinkToFit="1"/>
    </xf>
    <xf numFmtId="0" fontId="34" fillId="0" borderId="136" xfId="3" applyFont="1" applyBorder="1" applyAlignment="1">
      <alignment horizontal="center" shrinkToFit="1"/>
    </xf>
    <xf numFmtId="0" fontId="35" fillId="0" borderId="134" xfId="3" applyFont="1" applyBorder="1" applyAlignment="1">
      <alignment horizontal="center" vertical="center"/>
    </xf>
    <xf numFmtId="0" fontId="35" fillId="0" borderId="135" xfId="3" applyFont="1" applyBorder="1" applyAlignment="1">
      <alignment horizontal="center" vertical="center"/>
    </xf>
    <xf numFmtId="0" fontId="35" fillId="0" borderId="45" xfId="3" applyFont="1" applyBorder="1" applyAlignment="1">
      <alignment horizontal="center" vertical="center"/>
    </xf>
    <xf numFmtId="0" fontId="35" fillId="0" borderId="46" xfId="3" applyFont="1" applyBorder="1" applyAlignment="1">
      <alignment horizontal="center" vertical="center"/>
    </xf>
    <xf numFmtId="0" fontId="35" fillId="0" borderId="1" xfId="3" applyFont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5" fillId="0" borderId="14" xfId="3" applyFont="1" applyBorder="1" applyAlignment="1">
      <alignment horizontal="center" vertical="center"/>
    </xf>
    <xf numFmtId="38" fontId="30" fillId="0" borderId="1" xfId="4" applyFont="1" applyBorder="1" applyAlignment="1">
      <alignment horizontal="right" vertical="center"/>
    </xf>
    <xf numFmtId="38" fontId="30" fillId="0" borderId="0" xfId="4" applyFont="1" applyBorder="1" applyAlignment="1">
      <alignment horizontal="right" vertical="center"/>
    </xf>
    <xf numFmtId="38" fontId="30" fillId="0" borderId="14" xfId="4" applyFont="1" applyBorder="1" applyAlignment="1">
      <alignment horizontal="right" vertical="center"/>
    </xf>
    <xf numFmtId="38" fontId="30" fillId="0" borderId="41" xfId="4" applyFont="1" applyBorder="1" applyAlignment="1">
      <alignment horizontal="right" vertical="center"/>
    </xf>
    <xf numFmtId="38" fontId="30" fillId="0" borderId="25" xfId="4" applyFont="1" applyBorder="1" applyAlignment="1">
      <alignment horizontal="right" vertical="center"/>
    </xf>
    <xf numFmtId="38" fontId="30" fillId="0" borderId="17" xfId="4" applyFont="1" applyBorder="1" applyAlignment="1">
      <alignment horizontal="right" vertical="center"/>
    </xf>
    <xf numFmtId="49" fontId="34" fillId="0" borderId="176" xfId="3" applyNumberFormat="1" applyFont="1" applyBorder="1" applyAlignment="1">
      <alignment horizontal="center"/>
    </xf>
    <xf numFmtId="0" fontId="36" fillId="0" borderId="120" xfId="3" applyFont="1" applyBorder="1" applyAlignment="1">
      <alignment horizontal="center"/>
    </xf>
    <xf numFmtId="0" fontId="36" fillId="0" borderId="27" xfId="3" applyFont="1" applyBorder="1" applyAlignment="1">
      <alignment horizontal="center"/>
    </xf>
    <xf numFmtId="0" fontId="34" fillId="0" borderId="134" xfId="3" applyFont="1" applyBorder="1" applyAlignment="1">
      <alignment horizontal="center"/>
    </xf>
    <xf numFmtId="0" fontId="34" fillId="0" borderId="136" xfId="3" applyFont="1" applyBorder="1" applyAlignment="1">
      <alignment horizontal="center"/>
    </xf>
    <xf numFmtId="0" fontId="34" fillId="0" borderId="177" xfId="3" applyFont="1" applyBorder="1" applyAlignment="1">
      <alignment horizontal="center" shrinkToFit="1"/>
    </xf>
    <xf numFmtId="0" fontId="34" fillId="0" borderId="145" xfId="3" applyFont="1" applyBorder="1" applyAlignment="1">
      <alignment horizontal="center" shrinkToFit="1"/>
    </xf>
    <xf numFmtId="0" fontId="34" fillId="0" borderId="120" xfId="3" applyFont="1" applyBorder="1" applyAlignment="1">
      <alignment horizontal="center"/>
    </xf>
    <xf numFmtId="0" fontId="34" fillId="0" borderId="46" xfId="3" applyFont="1" applyBorder="1" applyAlignment="1">
      <alignment horizontal="center"/>
    </xf>
    <xf numFmtId="0" fontId="34" fillId="0" borderId="27" xfId="3" applyFont="1" applyBorder="1" applyAlignment="1">
      <alignment horizontal="center"/>
    </xf>
    <xf numFmtId="0" fontId="34" fillId="0" borderId="17" xfId="3" applyFont="1" applyBorder="1" applyAlignment="1">
      <alignment horizontal="center"/>
    </xf>
    <xf numFmtId="49" fontId="34" fillId="0" borderId="146" xfId="3" applyNumberFormat="1" applyFont="1" applyBorder="1" applyAlignment="1">
      <alignment horizontal="center"/>
    </xf>
    <xf numFmtId="49" fontId="34" fillId="0" borderId="147" xfId="3" applyNumberFormat="1" applyFont="1" applyBorder="1" applyAlignment="1">
      <alignment horizontal="center"/>
    </xf>
    <xf numFmtId="0" fontId="36" fillId="0" borderId="133" xfId="3" quotePrefix="1" applyFont="1" applyBorder="1" applyAlignment="1">
      <alignment horizontal="center"/>
    </xf>
    <xf numFmtId="0" fontId="36" fillId="0" borderId="131" xfId="3" quotePrefix="1" applyFont="1" applyBorder="1" applyAlignment="1">
      <alignment horizontal="center"/>
    </xf>
    <xf numFmtId="0" fontId="34" fillId="0" borderId="45" xfId="3" applyFont="1" applyBorder="1" applyAlignment="1">
      <alignment horizontal="center"/>
    </xf>
    <xf numFmtId="0" fontId="34" fillId="0" borderId="41" xfId="3" applyFont="1" applyBorder="1" applyAlignment="1">
      <alignment horizontal="center"/>
    </xf>
    <xf numFmtId="0" fontId="36" fillId="0" borderId="2" xfId="3" applyFont="1" applyBorder="1" applyAlignment="1">
      <alignment horizontal="center"/>
    </xf>
    <xf numFmtId="0" fontId="36" fillId="0" borderId="133" xfId="3" applyFont="1" applyBorder="1" applyAlignment="1">
      <alignment horizontal="center"/>
    </xf>
    <xf numFmtId="0" fontId="34" fillId="0" borderId="170" xfId="3" applyFont="1" applyBorder="1" applyAlignment="1">
      <alignment horizontal="center"/>
    </xf>
    <xf numFmtId="0" fontId="34" fillId="0" borderId="172" xfId="3" applyFont="1" applyBorder="1" applyAlignment="1">
      <alignment horizontal="center"/>
    </xf>
    <xf numFmtId="0" fontId="34" fillId="0" borderId="146" xfId="3" applyFont="1" applyBorder="1" applyAlignment="1">
      <alignment horizontal="center"/>
    </xf>
    <xf numFmtId="0" fontId="34" fillId="0" borderId="173" xfId="3" applyFont="1" applyBorder="1" applyAlignment="1">
      <alignment horizontal="center"/>
    </xf>
    <xf numFmtId="0" fontId="34" fillId="0" borderId="132" xfId="3" applyFont="1" applyBorder="1" applyAlignment="1">
      <alignment horizontal="center"/>
    </xf>
    <xf numFmtId="0" fontId="34" fillId="0" borderId="25" xfId="3" applyFont="1" applyBorder="1" applyAlignment="1">
      <alignment horizontal="center"/>
    </xf>
    <xf numFmtId="0" fontId="34" fillId="0" borderId="26" xfId="3" applyFont="1" applyBorder="1" applyAlignment="1">
      <alignment horizontal="center"/>
    </xf>
    <xf numFmtId="49" fontId="34" fillId="0" borderId="170" xfId="3" applyNumberFormat="1" applyFont="1" applyBorder="1" applyAlignment="1">
      <alignment horizontal="center"/>
    </xf>
    <xf numFmtId="49" fontId="34" fillId="0" borderId="171" xfId="3" applyNumberFormat="1" applyFont="1" applyBorder="1" applyAlignment="1">
      <alignment horizontal="center"/>
    </xf>
    <xf numFmtId="0" fontId="36" fillId="0" borderId="131" xfId="3" applyFont="1" applyBorder="1" applyAlignment="1">
      <alignment horizontal="center"/>
    </xf>
    <xf numFmtId="0" fontId="34" fillId="0" borderId="21" xfId="3" applyFont="1" applyBorder="1" applyAlignment="1">
      <alignment horizontal="center"/>
    </xf>
    <xf numFmtId="0" fontId="34" fillId="0" borderId="19" xfId="3" applyFont="1" applyBorder="1" applyAlignment="1">
      <alignment horizontal="center"/>
    </xf>
    <xf numFmtId="0" fontId="34" fillId="0" borderId="143" xfId="3" applyFont="1" applyBorder="1" applyAlignment="1">
      <alignment horizontal="center"/>
    </xf>
    <xf numFmtId="0" fontId="34" fillId="0" borderId="103" xfId="3" applyFont="1" applyBorder="1" applyAlignment="1">
      <alignment horizontal="center"/>
    </xf>
    <xf numFmtId="49" fontId="34" fillId="0" borderId="150" xfId="3" applyNumberFormat="1" applyFont="1" applyBorder="1" applyAlignment="1">
      <alignment horizontal="center"/>
    </xf>
    <xf numFmtId="49" fontId="34" fillId="0" borderId="151" xfId="3" applyNumberFormat="1" applyFont="1" applyBorder="1" applyAlignment="1">
      <alignment horizontal="center"/>
    </xf>
    <xf numFmtId="0" fontId="34" fillId="0" borderId="121" xfId="3" applyFont="1" applyBorder="1" applyAlignment="1">
      <alignment horizontal="center"/>
    </xf>
    <xf numFmtId="0" fontId="34" fillId="0" borderId="18" xfId="3" applyFont="1" applyBorder="1" applyAlignment="1">
      <alignment horizontal="center"/>
    </xf>
    <xf numFmtId="0" fontId="34" fillId="0" borderId="0" xfId="3" applyFont="1" applyAlignment="1">
      <alignment horizontal="center"/>
    </xf>
    <xf numFmtId="0" fontId="34" fillId="0" borderId="1" xfId="3" applyFont="1" applyBorder="1" applyAlignment="1">
      <alignment horizontal="center"/>
    </xf>
    <xf numFmtId="0" fontId="34" fillId="0" borderId="14" xfId="3" applyFont="1" applyBorder="1" applyAlignment="1">
      <alignment horizontal="center"/>
    </xf>
    <xf numFmtId="0" fontId="29" fillId="0" borderId="41" xfId="3" applyFont="1" applyBorder="1" applyAlignment="1">
      <alignment horizontal="right" vertical="center" shrinkToFit="1"/>
    </xf>
    <xf numFmtId="0" fontId="29" fillId="0" borderId="25" xfId="3" applyFont="1" applyBorder="1" applyAlignment="1">
      <alignment horizontal="right" vertical="center" shrinkToFit="1"/>
    </xf>
    <xf numFmtId="49" fontId="34" fillId="0" borderId="43" xfId="3" applyNumberFormat="1" applyFont="1" applyBorder="1" applyAlignment="1">
      <alignment horizontal="center"/>
    </xf>
    <xf numFmtId="0" fontId="34" fillId="0" borderId="22" xfId="3" applyFont="1" applyBorder="1" applyAlignment="1">
      <alignment horizontal="center"/>
    </xf>
    <xf numFmtId="0" fontId="34" fillId="0" borderId="122" xfId="3" applyFont="1" applyBorder="1" applyAlignment="1">
      <alignment horizontal="center"/>
    </xf>
    <xf numFmtId="0" fontId="34" fillId="0" borderId="97" xfId="3" applyFont="1" applyBorder="1" applyAlignment="1">
      <alignment horizontal="center"/>
    </xf>
    <xf numFmtId="49" fontId="34" fillId="0" borderId="178" xfId="3" applyNumberFormat="1" applyFont="1" applyBorder="1" applyAlignment="1">
      <alignment horizontal="center"/>
    </xf>
    <xf numFmtId="49" fontId="34" fillId="0" borderId="179" xfId="3" applyNumberFormat="1" applyFont="1" applyBorder="1" applyAlignment="1">
      <alignment horizontal="center"/>
    </xf>
    <xf numFmtId="0" fontId="35" fillId="0" borderId="132" xfId="3" applyFont="1" applyBorder="1" applyAlignment="1">
      <alignment vertical="center" shrinkToFit="1"/>
    </xf>
    <xf numFmtId="0" fontId="35" fillId="0" borderId="2" xfId="3" applyFont="1" applyBorder="1" applyAlignment="1">
      <alignment vertical="center" shrinkToFit="1"/>
    </xf>
    <xf numFmtId="0" fontId="35" fillId="0" borderId="133" xfId="3" applyFont="1" applyBorder="1" applyAlignment="1">
      <alignment vertical="center" shrinkToFit="1"/>
    </xf>
    <xf numFmtId="0" fontId="34" fillId="0" borderId="178" xfId="3" applyFont="1" applyBorder="1" applyAlignment="1">
      <alignment horizontal="center"/>
    </xf>
    <xf numFmtId="0" fontId="34" fillId="0" borderId="169" xfId="3" applyFont="1" applyBorder="1" applyAlignment="1">
      <alignment horizontal="center"/>
    </xf>
    <xf numFmtId="0" fontId="34" fillId="0" borderId="124" xfId="3" applyFont="1" applyBorder="1" applyAlignment="1">
      <alignment horizontal="center"/>
    </xf>
    <xf numFmtId="0" fontId="42" fillId="0" borderId="45" xfId="3" applyFont="1" applyBorder="1" applyAlignment="1">
      <alignment horizontal="left" vertical="center"/>
    </xf>
    <xf numFmtId="0" fontId="30" fillId="0" borderId="24" xfId="3" applyFont="1" applyBorder="1" applyAlignment="1">
      <alignment horizontal="left" vertical="center"/>
    </xf>
    <xf numFmtId="0" fontId="30" fillId="0" borderId="46" xfId="3" applyFont="1" applyBorder="1" applyAlignment="1">
      <alignment horizontal="left" vertical="center"/>
    </xf>
    <xf numFmtId="0" fontId="30" fillId="0" borderId="41" xfId="3" applyFont="1" applyBorder="1" applyAlignment="1">
      <alignment horizontal="left" vertical="center"/>
    </xf>
    <xf numFmtId="0" fontId="30" fillId="0" borderId="25" xfId="3" applyFont="1" applyBorder="1" applyAlignment="1">
      <alignment horizontal="left" vertical="center"/>
    </xf>
    <xf numFmtId="0" fontId="30" fillId="0" borderId="17" xfId="3" applyFont="1" applyBorder="1" applyAlignment="1">
      <alignment horizontal="left" vertical="center"/>
    </xf>
    <xf numFmtId="0" fontId="35" fillId="0" borderId="180" xfId="3" applyFont="1" applyBorder="1" applyAlignment="1">
      <alignment horizontal="center" vertical="center" justifyLastLine="1"/>
    </xf>
    <xf numFmtId="0" fontId="35" fillId="0" borderId="181" xfId="3" applyFont="1" applyBorder="1" applyAlignment="1">
      <alignment horizontal="center" vertical="center" justifyLastLine="1"/>
    </xf>
    <xf numFmtId="0" fontId="35" fillId="0" borderId="182" xfId="3" applyFont="1" applyBorder="1" applyAlignment="1">
      <alignment horizontal="center" vertical="center" justifyLastLine="1"/>
    </xf>
    <xf numFmtId="0" fontId="35" fillId="0" borderId="4" xfId="3" applyFont="1" applyBorder="1" applyAlignment="1">
      <alignment horizontal="center" vertical="center"/>
    </xf>
    <xf numFmtId="0" fontId="35" fillId="0" borderId="3" xfId="3" applyFont="1" applyBorder="1" applyAlignment="1">
      <alignment horizontal="center" vertical="center"/>
    </xf>
    <xf numFmtId="0" fontId="35" fillId="0" borderId="5" xfId="3" applyFont="1" applyBorder="1" applyAlignment="1">
      <alignment horizontal="center" vertical="center"/>
    </xf>
    <xf numFmtId="0" fontId="34" fillId="0" borderId="24" xfId="3" applyFont="1" applyBorder="1" applyAlignment="1">
      <alignment horizontal="center"/>
    </xf>
    <xf numFmtId="0" fontId="34" fillId="0" borderId="23" xfId="3" applyFont="1" applyBorder="1" applyAlignment="1">
      <alignment horizontal="center"/>
    </xf>
    <xf numFmtId="0" fontId="34" fillId="0" borderId="123" xfId="3" applyFont="1" applyBorder="1" applyAlignment="1">
      <alignment horizontal="center"/>
    </xf>
    <xf numFmtId="49" fontId="34" fillId="0" borderId="152" xfId="3" applyNumberFormat="1" applyFont="1" applyBorder="1" applyAlignment="1">
      <alignment horizontal="center"/>
    </xf>
    <xf numFmtId="0" fontId="43" fillId="0" borderId="0" xfId="3" applyFont="1" applyAlignment="1">
      <alignment horizontal="center" vertical="center"/>
    </xf>
    <xf numFmtId="0" fontId="8" fillId="0" borderId="137" xfId="3" applyFont="1" applyBorder="1" applyAlignment="1">
      <alignment horizontal="center" vertical="center"/>
    </xf>
    <xf numFmtId="0" fontId="8" fillId="0" borderId="138" xfId="3" applyFont="1" applyBorder="1" applyAlignment="1">
      <alignment horizontal="center" vertical="center"/>
    </xf>
    <xf numFmtId="0" fontId="8" fillId="0" borderId="139" xfId="3" applyFont="1" applyBorder="1" applyAlignment="1">
      <alignment horizontal="center" vertical="center"/>
    </xf>
    <xf numFmtId="0" fontId="8" fillId="0" borderId="158" xfId="3" applyFont="1" applyBorder="1" applyAlignment="1">
      <alignment horizontal="center" vertical="center"/>
    </xf>
    <xf numFmtId="0" fontId="8" fillId="0" borderId="183" xfId="3" applyFont="1" applyBorder="1" applyAlignment="1">
      <alignment horizontal="center" vertical="center"/>
    </xf>
    <xf numFmtId="0" fontId="8" fillId="0" borderId="184" xfId="3" applyFont="1" applyBorder="1" applyAlignment="1">
      <alignment horizontal="center" vertical="center"/>
    </xf>
    <xf numFmtId="0" fontId="8" fillId="0" borderId="185" xfId="3" applyFont="1" applyBorder="1" applyAlignment="1">
      <alignment horizontal="center" vertical="center"/>
    </xf>
    <xf numFmtId="0" fontId="8" fillId="0" borderId="160" xfId="3" applyFont="1" applyBorder="1" applyAlignment="1">
      <alignment horizontal="center" vertical="center"/>
    </xf>
    <xf numFmtId="0" fontId="8" fillId="0" borderId="186" xfId="3" applyFont="1" applyBorder="1" applyAlignment="1">
      <alignment horizontal="center" vertical="center"/>
    </xf>
    <xf numFmtId="0" fontId="35" fillId="0" borderId="1" xfId="3" applyFont="1" applyBorder="1" applyAlignment="1">
      <alignment horizontal="right" vertical="center"/>
    </xf>
    <xf numFmtId="0" fontId="35" fillId="0" borderId="0" xfId="3" applyFont="1" applyAlignment="1">
      <alignment horizontal="right" vertical="center"/>
    </xf>
    <xf numFmtId="0" fontId="44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</cellXfs>
  <cellStyles count="5">
    <cellStyle name="桁区切り" xfId="2" builtinId="6"/>
    <cellStyle name="桁区切り 2" xfId="4" xr:uid="{901597E4-6972-41F1-B084-161E6AC6D4CD}"/>
    <cellStyle name="標準" xfId="0" builtinId="0"/>
    <cellStyle name="標準 2" xfId="1" xr:uid="{00000000-0005-0000-0000-000001000000}"/>
    <cellStyle name="標準 3" xfId="3" xr:uid="{E4E52367-F4F3-48E0-B285-C6096509405A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A8E143C-2839-41AA-BC64-0463F3601EEF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55705</xdr:colOff>
      <xdr:row>17</xdr:row>
      <xdr:rowOff>15765</xdr:rowOff>
    </xdr:from>
    <xdr:to>
      <xdr:col>57</xdr:col>
      <xdr:colOff>55705</xdr:colOff>
      <xdr:row>17</xdr:row>
      <xdr:rowOff>129802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79C75829-4DAC-4C23-A164-8830BD668F21}"/>
            </a:ext>
          </a:extLst>
        </xdr:cNvPr>
        <xdr:cNvSpPr txBox="1">
          <a:spLocks noChangeArrowheads="1"/>
        </xdr:cNvSpPr>
      </xdr:nvSpPr>
      <xdr:spPr bwMode="auto">
        <a:xfrm>
          <a:off x="4170505" y="2249213"/>
          <a:ext cx="672662" cy="114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9985</xdr:colOff>
      <xdr:row>18</xdr:row>
      <xdr:rowOff>30743</xdr:rowOff>
    </xdr:from>
    <xdr:to>
      <xdr:col>57</xdr:col>
      <xdr:colOff>2365</xdr:colOff>
      <xdr:row>19</xdr:row>
      <xdr:rowOff>25223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42B3CD84-FFC5-4441-A753-EA789407B4FF}"/>
            </a:ext>
          </a:extLst>
        </xdr:cNvPr>
        <xdr:cNvSpPr txBox="1">
          <a:spLocks noChangeArrowheads="1"/>
        </xdr:cNvSpPr>
      </xdr:nvSpPr>
      <xdr:spPr bwMode="auto">
        <a:xfrm>
          <a:off x="4208868" y="2395571"/>
          <a:ext cx="580959" cy="1161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78104</xdr:colOff>
      <xdr:row>3</xdr:row>
      <xdr:rowOff>30480</xdr:rowOff>
    </xdr:from>
    <xdr:to>
      <xdr:col>75</xdr:col>
      <xdr:colOff>23811</xdr:colOff>
      <xdr:row>4</xdr:row>
      <xdr:rowOff>121920</xdr:rowOff>
    </xdr:to>
    <xdr:sp macro="" textlink="">
      <xdr:nvSpPr>
        <xdr:cNvPr id="11268" name="Rectangle 4">
          <a:extLst>
            <a:ext uri="{FF2B5EF4-FFF2-40B4-BE49-F238E27FC236}">
              <a16:creationId xmlns:a16="http://schemas.microsoft.com/office/drawing/2014/main" id="{7CD4BBF9-DA40-4F1B-94AF-8542D731357D}"/>
            </a:ext>
          </a:extLst>
        </xdr:cNvPr>
        <xdr:cNvSpPr>
          <a:spLocks noChangeArrowheads="1"/>
        </xdr:cNvSpPr>
      </xdr:nvSpPr>
      <xdr:spPr bwMode="auto">
        <a:xfrm>
          <a:off x="3689667" y="411480"/>
          <a:ext cx="3469957" cy="2263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1269" name="Text Box 5">
          <a:extLst>
            <a:ext uri="{FF2B5EF4-FFF2-40B4-BE49-F238E27FC236}">
              <a16:creationId xmlns:a16="http://schemas.microsoft.com/office/drawing/2014/main" id="{BA01F3BA-83B3-45E3-8BD3-960A9061F71F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1270" name="Text Box 6">
          <a:extLst>
            <a:ext uri="{FF2B5EF4-FFF2-40B4-BE49-F238E27FC236}">
              <a16:creationId xmlns:a16="http://schemas.microsoft.com/office/drawing/2014/main" id="{997DFCCE-0E72-4C98-88D1-1DD99CFDB7F8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15A8CB06-75EC-436B-A298-729E890E41C3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1274" name="Text Box 10">
          <a:extLst>
            <a:ext uri="{FF2B5EF4-FFF2-40B4-BE49-F238E27FC236}">
              <a16:creationId xmlns:a16="http://schemas.microsoft.com/office/drawing/2014/main" id="{4AC444F9-A3FC-49B9-807C-8F9B10F90DA8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9F69F5C4-7E35-4BC3-93A3-030A6D4D9123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1276" name="Text Box 12">
          <a:extLst>
            <a:ext uri="{FF2B5EF4-FFF2-40B4-BE49-F238E27FC236}">
              <a16:creationId xmlns:a16="http://schemas.microsoft.com/office/drawing/2014/main" id="{561F55AC-11CB-4A9C-BF0B-ED567852DD57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1277" name="Text Box 13">
          <a:extLst>
            <a:ext uri="{FF2B5EF4-FFF2-40B4-BE49-F238E27FC236}">
              <a16:creationId xmlns:a16="http://schemas.microsoft.com/office/drawing/2014/main" id="{9CCC2DF4-5861-4488-A923-D95EA81EC67B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1278" name="Text Box 14">
          <a:extLst>
            <a:ext uri="{FF2B5EF4-FFF2-40B4-BE49-F238E27FC236}">
              <a16:creationId xmlns:a16="http://schemas.microsoft.com/office/drawing/2014/main" id="{683CD91F-8D90-4090-AC43-05E24109FA9C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1279" name="Text Box 15">
          <a:extLst>
            <a:ext uri="{FF2B5EF4-FFF2-40B4-BE49-F238E27FC236}">
              <a16:creationId xmlns:a16="http://schemas.microsoft.com/office/drawing/2014/main" id="{7721A4CD-0F03-499B-BE81-096512A3B187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11280" name="Text Box 16">
          <a:extLst>
            <a:ext uri="{FF2B5EF4-FFF2-40B4-BE49-F238E27FC236}">
              <a16:creationId xmlns:a16="http://schemas.microsoft.com/office/drawing/2014/main" id="{8611FDEA-F64E-4C43-9286-94877EECD368}"/>
            </a:ext>
          </a:extLst>
        </xdr:cNvPr>
        <xdr:cNvSpPr txBox="1">
          <a:spLocks noChangeArrowheads="1"/>
        </xdr:cNvSpPr>
      </xdr:nvSpPr>
      <xdr:spPr bwMode="auto">
        <a:xfrm>
          <a:off x="1866900" y="224790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48085</xdr:colOff>
      <xdr:row>17</xdr:row>
      <xdr:rowOff>8408</xdr:rowOff>
    </xdr:from>
    <xdr:to>
      <xdr:col>44</xdr:col>
      <xdr:colOff>48085</xdr:colOff>
      <xdr:row>18</xdr:row>
      <xdr:rowOff>8408</xdr:rowOff>
    </xdr:to>
    <xdr:sp macro="" textlink="">
      <xdr:nvSpPr>
        <xdr:cNvPr id="11281" name="Text Box 17">
          <a:extLst>
            <a:ext uri="{FF2B5EF4-FFF2-40B4-BE49-F238E27FC236}">
              <a16:creationId xmlns:a16="http://schemas.microsoft.com/office/drawing/2014/main" id="{CE86C451-F3D3-4A91-B974-C9BDE4D33230}"/>
            </a:ext>
          </a:extLst>
        </xdr:cNvPr>
        <xdr:cNvSpPr txBox="1">
          <a:spLocks noChangeArrowheads="1"/>
        </xdr:cNvSpPr>
      </xdr:nvSpPr>
      <xdr:spPr bwMode="auto">
        <a:xfrm>
          <a:off x="3069809" y="2241856"/>
          <a:ext cx="672662" cy="131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11282" name="Text Box 18">
          <a:extLst>
            <a:ext uri="{FF2B5EF4-FFF2-40B4-BE49-F238E27FC236}">
              <a16:creationId xmlns:a16="http://schemas.microsoft.com/office/drawing/2014/main" id="{5995BBAB-19E7-4F58-9760-0AED4731BA08}"/>
            </a:ext>
          </a:extLst>
        </xdr:cNvPr>
        <xdr:cNvSpPr txBox="1">
          <a:spLocks noChangeArrowheads="1"/>
        </xdr:cNvSpPr>
      </xdr:nvSpPr>
      <xdr:spPr bwMode="auto">
        <a:xfrm>
          <a:off x="5295900" y="224790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1293" name="Text Box 29">
          <a:extLst>
            <a:ext uri="{FF2B5EF4-FFF2-40B4-BE49-F238E27FC236}">
              <a16:creationId xmlns:a16="http://schemas.microsoft.com/office/drawing/2014/main" id="{B30D0F51-16B0-4136-8B9F-30C7D04F5250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1296" name="Text Box 32">
          <a:extLst>
            <a:ext uri="{FF2B5EF4-FFF2-40B4-BE49-F238E27FC236}">
              <a16:creationId xmlns:a16="http://schemas.microsoft.com/office/drawing/2014/main" id="{077D5F1F-BA86-4E40-9A65-67C667811FDD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1297" name="Text Box 33">
          <a:extLst>
            <a:ext uri="{FF2B5EF4-FFF2-40B4-BE49-F238E27FC236}">
              <a16:creationId xmlns:a16="http://schemas.microsoft.com/office/drawing/2014/main" id="{3F4E30B3-324A-41D7-AD92-27137E972646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1298" name="Text Box 34">
          <a:extLst>
            <a:ext uri="{FF2B5EF4-FFF2-40B4-BE49-F238E27FC236}">
              <a16:creationId xmlns:a16="http://schemas.microsoft.com/office/drawing/2014/main" id="{0B259768-7AAA-40F1-9996-316DE7BFD6AD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1301" name="Text Box 37">
          <a:extLst>
            <a:ext uri="{FF2B5EF4-FFF2-40B4-BE49-F238E27FC236}">
              <a16:creationId xmlns:a16="http://schemas.microsoft.com/office/drawing/2014/main" id="{9DEA739F-4C01-45E5-BD8C-FD353D7924CB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1302" name="Text Box 38">
          <a:extLst>
            <a:ext uri="{FF2B5EF4-FFF2-40B4-BE49-F238E27FC236}">
              <a16:creationId xmlns:a16="http://schemas.microsoft.com/office/drawing/2014/main" id="{452D822A-8890-4FA8-9CF0-B8CEBCFF38B3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1303" name="Text Box 39">
          <a:extLst>
            <a:ext uri="{FF2B5EF4-FFF2-40B4-BE49-F238E27FC236}">
              <a16:creationId xmlns:a16="http://schemas.microsoft.com/office/drawing/2014/main" id="{976DBD8C-604D-4073-A2E2-D3A678341478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1304" name="Text Box 40">
          <a:extLst>
            <a:ext uri="{FF2B5EF4-FFF2-40B4-BE49-F238E27FC236}">
              <a16:creationId xmlns:a16="http://schemas.microsoft.com/office/drawing/2014/main" id="{BAB785F1-5F21-4BA5-BC7D-F02CEB9D257D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1305" name="Text Box 41">
          <a:extLst>
            <a:ext uri="{FF2B5EF4-FFF2-40B4-BE49-F238E27FC236}">
              <a16:creationId xmlns:a16="http://schemas.microsoft.com/office/drawing/2014/main" id="{3351DC62-DB47-4CF6-9D6C-789D3500E9B5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1306" name="Text Box 42">
          <a:extLst>
            <a:ext uri="{FF2B5EF4-FFF2-40B4-BE49-F238E27FC236}">
              <a16:creationId xmlns:a16="http://schemas.microsoft.com/office/drawing/2014/main" id="{FE1D4DA7-9BA8-4C3F-8D2C-33AC098DEC45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50515</xdr:colOff>
      <xdr:row>17</xdr:row>
      <xdr:rowOff>8934</xdr:rowOff>
    </xdr:from>
    <xdr:to>
      <xdr:col>33</xdr:col>
      <xdr:colOff>56264</xdr:colOff>
      <xdr:row>18</xdr:row>
      <xdr:rowOff>31794</xdr:rowOff>
    </xdr:to>
    <xdr:sp macro="" textlink="">
      <xdr:nvSpPr>
        <xdr:cNvPr id="11307" name="Text Box 43">
          <a:extLst>
            <a:ext uri="{FF2B5EF4-FFF2-40B4-BE49-F238E27FC236}">
              <a16:creationId xmlns:a16="http://schemas.microsoft.com/office/drawing/2014/main" id="{5D0C76E9-E648-46B0-AA3D-88DEB7B95668}"/>
            </a:ext>
          </a:extLst>
        </xdr:cNvPr>
        <xdr:cNvSpPr txBox="1">
          <a:spLocks noChangeArrowheads="1"/>
        </xdr:cNvSpPr>
      </xdr:nvSpPr>
      <xdr:spPr bwMode="auto">
        <a:xfrm>
          <a:off x="1885556" y="2242382"/>
          <a:ext cx="940150" cy="154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37640</xdr:colOff>
      <xdr:row>17</xdr:row>
      <xdr:rowOff>14189</xdr:rowOff>
    </xdr:from>
    <xdr:to>
      <xdr:col>71</xdr:col>
      <xdr:colOff>37640</xdr:colOff>
      <xdr:row>18</xdr:row>
      <xdr:rowOff>14189</xdr:rowOff>
    </xdr:to>
    <xdr:sp macro="" textlink="">
      <xdr:nvSpPr>
        <xdr:cNvPr id="11309" name="Text Box 45">
          <a:extLst>
            <a:ext uri="{FF2B5EF4-FFF2-40B4-BE49-F238E27FC236}">
              <a16:creationId xmlns:a16="http://schemas.microsoft.com/office/drawing/2014/main" id="{8CF401EE-50CC-4C8A-AA72-CA9B7397B907}"/>
            </a:ext>
          </a:extLst>
        </xdr:cNvPr>
        <xdr:cNvSpPr txBox="1">
          <a:spLocks noChangeArrowheads="1"/>
        </xdr:cNvSpPr>
      </xdr:nvSpPr>
      <xdr:spPr bwMode="auto">
        <a:xfrm>
          <a:off x="5320074" y="2247637"/>
          <a:ext cx="672662" cy="131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76266</xdr:colOff>
      <xdr:row>17</xdr:row>
      <xdr:rowOff>8934</xdr:rowOff>
    </xdr:from>
    <xdr:to>
      <xdr:col>86</xdr:col>
      <xdr:colOff>76266</xdr:colOff>
      <xdr:row>18</xdr:row>
      <xdr:rowOff>24174</xdr:rowOff>
    </xdr:to>
    <xdr:sp macro="" textlink="">
      <xdr:nvSpPr>
        <xdr:cNvPr id="11310" name="Text Box 46">
          <a:extLst>
            <a:ext uri="{FF2B5EF4-FFF2-40B4-BE49-F238E27FC236}">
              <a16:creationId xmlns:a16="http://schemas.microsoft.com/office/drawing/2014/main" id="{2F314484-CDFB-4B14-BEFE-2E57DC93F440}"/>
            </a:ext>
          </a:extLst>
        </xdr:cNvPr>
        <xdr:cNvSpPr txBox="1">
          <a:spLocks noChangeArrowheads="1"/>
        </xdr:cNvSpPr>
      </xdr:nvSpPr>
      <xdr:spPr bwMode="auto">
        <a:xfrm>
          <a:off x="6367693" y="2242382"/>
          <a:ext cx="924910" cy="146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88353</xdr:colOff>
      <xdr:row>17</xdr:row>
      <xdr:rowOff>126125</xdr:rowOff>
    </xdr:from>
    <xdr:to>
      <xdr:col>33</xdr:col>
      <xdr:colOff>47213</xdr:colOff>
      <xdr:row>19</xdr:row>
      <xdr:rowOff>115980</xdr:rowOff>
    </xdr:to>
    <xdr:sp macro="" textlink="">
      <xdr:nvSpPr>
        <xdr:cNvPr id="51" name="Text Box 31">
          <a:extLst>
            <a:ext uri="{FF2B5EF4-FFF2-40B4-BE49-F238E27FC236}">
              <a16:creationId xmlns:a16="http://schemas.microsoft.com/office/drawing/2014/main" id="{8DCCBC91-F53B-418F-A4F3-62A3296FCE35}"/>
            </a:ext>
          </a:extLst>
        </xdr:cNvPr>
        <xdr:cNvSpPr txBox="1">
          <a:spLocks noChangeArrowheads="1"/>
        </xdr:cNvSpPr>
      </xdr:nvSpPr>
      <xdr:spPr bwMode="auto">
        <a:xfrm>
          <a:off x="1923394" y="2359573"/>
          <a:ext cx="893266" cy="252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業務執行権を有する者の指示を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受け労働に従事し、賃金を得て</a:t>
          </a:r>
          <a:endParaRPr lang="ja-JP" altLang="ja-JP" sz="400">
            <a:effectLst/>
          </a:endParaRPr>
        </a:p>
        <a:p>
          <a:pPr algn="l" rtl="0">
            <a:defRPr sz="1000"/>
          </a:pPr>
          <a:r>
            <a:rPr lang="ja-JP" altLang="en-US" sz="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5256</xdr:colOff>
      <xdr:row>18</xdr:row>
      <xdr:rowOff>31530</xdr:rowOff>
    </xdr:from>
    <xdr:to>
      <xdr:col>45</xdr:col>
      <xdr:colOff>44413</xdr:colOff>
      <xdr:row>19</xdr:row>
      <xdr:rowOff>24075</xdr:rowOff>
    </xdr:to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83FC9019-6497-4167-B8B2-CD315F3A27C8}"/>
            </a:ext>
          </a:extLst>
        </xdr:cNvPr>
        <xdr:cNvSpPr txBox="1">
          <a:spLocks noChangeArrowheads="1"/>
        </xdr:cNvSpPr>
      </xdr:nvSpPr>
      <xdr:spPr bwMode="auto">
        <a:xfrm>
          <a:off x="3026980" y="2396358"/>
          <a:ext cx="786366" cy="123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15765</xdr:colOff>
      <xdr:row>17</xdr:row>
      <xdr:rowOff>115614</xdr:rowOff>
    </xdr:from>
    <xdr:to>
      <xdr:col>74</xdr:col>
      <xdr:colOff>1572</xdr:colOff>
      <xdr:row>19</xdr:row>
      <xdr:rowOff>105469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1B4FE45A-A0D9-4A7C-ADD3-44E824055714}"/>
            </a:ext>
          </a:extLst>
        </xdr:cNvPr>
        <xdr:cNvSpPr txBox="1">
          <a:spLocks noChangeArrowheads="1"/>
        </xdr:cNvSpPr>
      </xdr:nvSpPr>
      <xdr:spPr bwMode="auto">
        <a:xfrm>
          <a:off x="5139558" y="2349062"/>
          <a:ext cx="1078883" cy="252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日雇労働被保険者に支払った賃金を含む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なお、パートタイマー、アルバイト等</a:t>
          </a:r>
          <a:endParaRPr lang="ja-JP" altLang="ja-JP" sz="300">
            <a:effectLst/>
          </a:endParaRPr>
        </a:p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41057</xdr:colOff>
      <xdr:row>18</xdr:row>
      <xdr:rowOff>15765</xdr:rowOff>
    </xdr:from>
    <xdr:to>
      <xdr:col>85</xdr:col>
      <xdr:colOff>75232</xdr:colOff>
      <xdr:row>19</xdr:row>
      <xdr:rowOff>82396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F1D1031D-33E3-4D42-B90D-DA1BCD856548}"/>
            </a:ext>
          </a:extLst>
        </xdr:cNvPr>
        <xdr:cNvSpPr txBox="1">
          <a:spLocks noChangeArrowheads="1"/>
        </xdr:cNvSpPr>
      </xdr:nvSpPr>
      <xdr:spPr bwMode="auto">
        <a:xfrm>
          <a:off x="6416566" y="2380593"/>
          <a:ext cx="790920" cy="1980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給与支払等の面からみて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労働者的性格の強い者</a:t>
          </a:r>
        </a:p>
      </xdr:txBody>
    </xdr:sp>
    <xdr:clientData/>
  </xdr:twoCellAnchor>
  <xdr:twoCellAnchor>
    <xdr:from>
      <xdr:col>74</xdr:col>
      <xdr:colOff>19050</xdr:colOff>
      <xdr:row>12</xdr:row>
      <xdr:rowOff>57151</xdr:rowOff>
    </xdr:from>
    <xdr:to>
      <xdr:col>81</xdr:col>
      <xdr:colOff>76199</xdr:colOff>
      <xdr:row>13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C4B7EFD-9945-4696-AF13-FE19EEEA0652}"/>
            </a:ext>
          </a:extLst>
        </xdr:cNvPr>
        <xdr:cNvSpPr/>
      </xdr:nvSpPr>
      <xdr:spPr bwMode="auto">
        <a:xfrm>
          <a:off x="7058025" y="1628776"/>
          <a:ext cx="723899" cy="190499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114</xdr:col>
      <xdr:colOff>76200</xdr:colOff>
      <xdr:row>8</xdr:row>
      <xdr:rowOff>57151</xdr:rowOff>
    </xdr:from>
    <xdr:to>
      <xdr:col>123</xdr:col>
      <xdr:colOff>28574</xdr:colOff>
      <xdr:row>9</xdr:row>
      <xdr:rowOff>114300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2C1E23AA-F18A-49FA-939E-941058EF525B}"/>
            </a:ext>
          </a:extLst>
        </xdr:cNvPr>
        <xdr:cNvSpPr/>
      </xdr:nvSpPr>
      <xdr:spPr bwMode="auto">
        <a:xfrm>
          <a:off x="10915650" y="1095376"/>
          <a:ext cx="723899" cy="190499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114</xdr:col>
      <xdr:colOff>57150</xdr:colOff>
      <xdr:row>12</xdr:row>
      <xdr:rowOff>104776</xdr:rowOff>
    </xdr:from>
    <xdr:to>
      <xdr:col>123</xdr:col>
      <xdr:colOff>9524</xdr:colOff>
      <xdr:row>14</xdr:row>
      <xdr:rowOff>28575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B452EFF-7D75-4AE7-80BD-D294B3434D74}"/>
            </a:ext>
          </a:extLst>
        </xdr:cNvPr>
        <xdr:cNvSpPr/>
      </xdr:nvSpPr>
      <xdr:spPr bwMode="auto">
        <a:xfrm>
          <a:off x="10896600" y="1676401"/>
          <a:ext cx="723899" cy="190499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5E700C-822A-461B-AFDD-99BA52681939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933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2F3C5878-64E3-4132-87B5-19390B28EC18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9801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EFEDAACD-FD12-4FC6-BBFF-687C423A3EEE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85725</xdr:colOff>
      <xdr:row>4</xdr:row>
      <xdr:rowOff>171450</xdr:rowOff>
    </xdr:from>
    <xdr:to>
      <xdr:col>53</xdr:col>
      <xdr:colOff>114300</xdr:colOff>
      <xdr:row>5</xdr:row>
      <xdr:rowOff>171450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EEBC61E4-72C3-4A56-9EA1-14B8D40CBB69}"/>
            </a:ext>
          </a:extLst>
        </xdr:cNvPr>
        <xdr:cNvSpPr>
          <a:spLocks noChangeArrowheads="1"/>
        </xdr:cNvSpPr>
      </xdr:nvSpPr>
      <xdr:spPr bwMode="auto">
        <a:xfrm>
          <a:off x="9715500" y="561975"/>
          <a:ext cx="161925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152400</xdr:colOff>
      <xdr:row>12</xdr:row>
      <xdr:rowOff>38100</xdr:rowOff>
    </xdr:from>
    <xdr:to>
      <xdr:col>37</xdr:col>
      <xdr:colOff>314325</xdr:colOff>
      <xdr:row>14</xdr:row>
      <xdr:rowOff>19050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id="{7DC305D7-08E3-4433-A011-29ACF1A78772}"/>
            </a:ext>
          </a:extLst>
        </xdr:cNvPr>
        <xdr:cNvSpPr>
          <a:spLocks noChangeArrowheads="1"/>
        </xdr:cNvSpPr>
      </xdr:nvSpPr>
      <xdr:spPr bwMode="auto">
        <a:xfrm>
          <a:off x="6848475" y="1476375"/>
          <a:ext cx="161925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97200</xdr:colOff>
      <xdr:row>6</xdr:row>
      <xdr:rowOff>97188</xdr:rowOff>
    </xdr:from>
    <xdr:ext cx="1380153" cy="394938"/>
    <xdr:sp macro="" textlink="">
      <xdr:nvSpPr>
        <xdr:cNvPr id="7" name="AutoShape 21">
          <a:extLst>
            <a:ext uri="{FF2B5EF4-FFF2-40B4-BE49-F238E27FC236}">
              <a16:creationId xmlns:a16="http://schemas.microsoft.com/office/drawing/2014/main" id="{068BDAB0-3613-455D-9685-BED1129C842B}"/>
            </a:ext>
          </a:extLst>
        </xdr:cNvPr>
        <xdr:cNvSpPr>
          <a:spLocks noChangeArrowheads="1"/>
        </xdr:cNvSpPr>
      </xdr:nvSpPr>
      <xdr:spPr bwMode="auto">
        <a:xfrm>
          <a:off x="5183550" y="830613"/>
          <a:ext cx="1380153" cy="394938"/>
        </a:xfrm>
        <a:prstGeom prst="wedgeRoundRectCallout">
          <a:avLst>
            <a:gd name="adj1" fmla="val 67490"/>
            <a:gd name="adj2" fmla="val 100635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ご希望の納付方法に丸をつけて下さい。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37</xdr:col>
      <xdr:colOff>591101</xdr:colOff>
      <xdr:row>2</xdr:row>
      <xdr:rowOff>15875</xdr:rowOff>
    </xdr:from>
    <xdr:ext cx="885274" cy="388938"/>
    <xdr:sp macro="" textlink="">
      <xdr:nvSpPr>
        <xdr:cNvPr id="8" name="AutoShape 22">
          <a:extLst>
            <a:ext uri="{FF2B5EF4-FFF2-40B4-BE49-F238E27FC236}">
              <a16:creationId xmlns:a16="http://schemas.microsoft.com/office/drawing/2014/main" id="{1F259ED6-C232-4CCE-B98C-56322CBEE642}"/>
            </a:ext>
          </a:extLst>
        </xdr:cNvPr>
        <xdr:cNvSpPr>
          <a:spLocks noChangeArrowheads="1"/>
        </xdr:cNvSpPr>
      </xdr:nvSpPr>
      <xdr:spPr bwMode="auto">
        <a:xfrm>
          <a:off x="7287176" y="244475"/>
          <a:ext cx="885274" cy="388938"/>
        </a:xfrm>
        <a:prstGeom prst="wedgeRoundRectCallout">
          <a:avLst>
            <a:gd name="adj1" fmla="val -30867"/>
            <a:gd name="adj2" fmla="val 92169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具体的に記入してください。</a:t>
          </a:r>
          <a:endParaRPr lang="ja-JP" altLang="en-US" sz="900" b="0" i="0" u="none" strike="no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39</xdr:col>
      <xdr:colOff>298608</xdr:colOff>
      <xdr:row>9</xdr:row>
      <xdr:rowOff>71440</xdr:rowOff>
    </xdr:from>
    <xdr:ext cx="1455574" cy="539748"/>
    <xdr:sp macro="" textlink="">
      <xdr:nvSpPr>
        <xdr:cNvPr id="9" name="AutoShape 23">
          <a:extLst>
            <a:ext uri="{FF2B5EF4-FFF2-40B4-BE49-F238E27FC236}">
              <a16:creationId xmlns:a16="http://schemas.microsoft.com/office/drawing/2014/main" id="{ADD3BC3A-1C6A-4390-BD0F-DC85B133796A}"/>
            </a:ext>
          </a:extLst>
        </xdr:cNvPr>
        <xdr:cNvSpPr>
          <a:spLocks noChangeArrowheads="1"/>
        </xdr:cNvSpPr>
      </xdr:nvSpPr>
      <xdr:spPr bwMode="auto">
        <a:xfrm>
          <a:off x="8051958" y="1157290"/>
          <a:ext cx="1455574" cy="539748"/>
        </a:xfrm>
        <a:prstGeom prst="wedgeRoundRectCallout">
          <a:avLst>
            <a:gd name="adj1" fmla="val 56693"/>
            <a:gd name="adj2" fmla="val -114644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令和４年度の賃金見込み額について、丸をつけて下さい。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247276</xdr:colOff>
      <xdr:row>51</xdr:row>
      <xdr:rowOff>56765</xdr:rowOff>
    </xdr:from>
    <xdr:ext cx="2664653" cy="427422"/>
    <xdr:sp macro="" textlink="">
      <xdr:nvSpPr>
        <xdr:cNvPr id="10" name="AutoShape 24">
          <a:extLst>
            <a:ext uri="{FF2B5EF4-FFF2-40B4-BE49-F238E27FC236}">
              <a16:creationId xmlns:a16="http://schemas.microsoft.com/office/drawing/2014/main" id="{55C11373-CA38-4389-8EC2-EA8B2E155253}"/>
            </a:ext>
          </a:extLst>
        </xdr:cNvPr>
        <xdr:cNvSpPr>
          <a:spLocks noChangeArrowheads="1"/>
        </xdr:cNvSpPr>
      </xdr:nvSpPr>
      <xdr:spPr bwMode="auto">
        <a:xfrm>
          <a:off x="247276" y="6428990"/>
          <a:ext cx="2664653" cy="427422"/>
        </a:xfrm>
        <a:prstGeom prst="wedgeRoundRectCallout">
          <a:avLst>
            <a:gd name="adj1" fmla="val 40106"/>
            <a:gd name="adj2" fmla="val -76745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給付基礎日額が同額の場合、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10.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承認された基礎日額と同額をご記入ください。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38</xdr:col>
      <xdr:colOff>269875</xdr:colOff>
      <xdr:row>51</xdr:row>
      <xdr:rowOff>121654</xdr:rowOff>
    </xdr:from>
    <xdr:to>
      <xdr:col>51</xdr:col>
      <xdr:colOff>27994</xdr:colOff>
      <xdr:row>55</xdr:row>
      <xdr:rowOff>23813</xdr:rowOff>
    </xdr:to>
    <xdr:sp macro="" textlink="">
      <xdr:nvSpPr>
        <xdr:cNvPr id="11" name="AutoShape 21">
          <a:extLst>
            <a:ext uri="{FF2B5EF4-FFF2-40B4-BE49-F238E27FC236}">
              <a16:creationId xmlns:a16="http://schemas.microsoft.com/office/drawing/2014/main" id="{A51A790E-94D1-44AF-9FE3-E886C320CF55}"/>
            </a:ext>
          </a:extLst>
        </xdr:cNvPr>
        <xdr:cNvSpPr>
          <a:spLocks noChangeArrowheads="1"/>
        </xdr:cNvSpPr>
      </xdr:nvSpPr>
      <xdr:spPr bwMode="auto">
        <a:xfrm>
          <a:off x="7718425" y="6493879"/>
          <a:ext cx="1796469" cy="321259"/>
        </a:xfrm>
        <a:prstGeom prst="wedgeRoundRectCallout">
          <a:avLst>
            <a:gd name="adj1" fmla="val 62405"/>
            <a:gd name="adj2" fmla="val 46966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記入者の記名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をお願いします。</a:t>
          </a:r>
          <a:endParaRPr lang="en-US" altLang="ja-JP" sz="900" b="0" i="0" u="none" strike="noStrike" baseline="0">
            <a:solidFill>
              <a:schemeClr val="tx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4</xdr:col>
      <xdr:colOff>97614</xdr:colOff>
      <xdr:row>6</xdr:row>
      <xdr:rowOff>1782</xdr:rowOff>
    </xdr:from>
    <xdr:to>
      <xdr:col>21</xdr:col>
      <xdr:colOff>63500</xdr:colOff>
      <xdr:row>15</xdr:row>
      <xdr:rowOff>40659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4FB81E7F-D1FA-4368-A948-542478BFEF6A}"/>
            </a:ext>
          </a:extLst>
        </xdr:cNvPr>
        <xdr:cNvSpPr>
          <a:spLocks noChangeArrowheads="1"/>
        </xdr:cNvSpPr>
      </xdr:nvSpPr>
      <xdr:spPr bwMode="auto">
        <a:xfrm>
          <a:off x="1059639" y="735207"/>
          <a:ext cx="3337736" cy="1096152"/>
        </a:xfrm>
        <a:prstGeom prst="wedgeRoundRectCallout">
          <a:avLst>
            <a:gd name="adj1" fmla="val -736"/>
            <a:gd name="adj2" fmla="val -25627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令和３年４月１日から令和４年３月３１日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までに支払った、全ての労働者に対する賃金及び賞与の総額を記入してください。</a:t>
          </a:r>
          <a:r>
            <a:rPr lang="ja-JP" altLang="en-US" sz="1050" b="1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（</a:t>
          </a:r>
          <a:r>
            <a:rPr lang="en-US" altLang="ja-JP" sz="1050" b="1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lang="ja-JP" altLang="en-US" sz="1050" b="1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個人事業の家族専従者への賃金は、どの欄にも含めません）</a:t>
          </a:r>
          <a:r>
            <a:rPr lang="ja-JP" altLang="en-US" sz="800" b="1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賃金にあたるもの範囲は、別紙「事務組合に委託されている事業主の皆さんへお願い」３ページをご参照ください。</a:t>
          </a:r>
          <a:endParaRPr lang="en-US" altLang="ja-JP" sz="800" b="1" i="0" u="none" strike="noStrike" baseline="0">
            <a:solidFill>
              <a:srgbClr val="FF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oneCellAnchor>
    <xdr:from>
      <xdr:col>18</xdr:col>
      <xdr:colOff>54749</xdr:colOff>
      <xdr:row>25</xdr:row>
      <xdr:rowOff>1138</xdr:rowOff>
    </xdr:from>
    <xdr:ext cx="2109108" cy="981654"/>
    <xdr:sp macro="" textlink="">
      <xdr:nvSpPr>
        <xdr:cNvPr id="13" name="AutoShape 21">
          <a:extLst>
            <a:ext uri="{FF2B5EF4-FFF2-40B4-BE49-F238E27FC236}">
              <a16:creationId xmlns:a16="http://schemas.microsoft.com/office/drawing/2014/main" id="{234D815D-C5A3-4FE8-8DAA-DFB822A2B56F}"/>
            </a:ext>
          </a:extLst>
        </xdr:cNvPr>
        <xdr:cNvSpPr>
          <a:spLocks noChangeArrowheads="1"/>
        </xdr:cNvSpPr>
      </xdr:nvSpPr>
      <xdr:spPr bwMode="auto">
        <a:xfrm>
          <a:off x="3712349" y="3382513"/>
          <a:ext cx="2109108" cy="981654"/>
        </a:xfrm>
        <a:prstGeom prst="wedgeRoundRectCallout">
          <a:avLst>
            <a:gd name="adj1" fmla="val -27537"/>
            <a:gd name="adj2" fmla="val -166224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（３）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(1)(2)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に該当しない労働者（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日雇いやパート・アルバイトで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雇用保険の資格のない人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）の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賃金額を記入してください。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家族専従者は除きます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。</a:t>
          </a:r>
        </a:p>
      </xdr:txBody>
    </xdr:sp>
    <xdr:clientData/>
  </xdr:oneCellAnchor>
  <xdr:oneCellAnchor>
    <xdr:from>
      <xdr:col>7</xdr:col>
      <xdr:colOff>196979</xdr:colOff>
      <xdr:row>21</xdr:row>
      <xdr:rowOff>30127</xdr:rowOff>
    </xdr:from>
    <xdr:ext cx="1327022" cy="962061"/>
    <xdr:sp macro="" textlink="">
      <xdr:nvSpPr>
        <xdr:cNvPr id="14" name="角丸四角形吹き出し 3">
          <a:extLst>
            <a:ext uri="{FF2B5EF4-FFF2-40B4-BE49-F238E27FC236}">
              <a16:creationId xmlns:a16="http://schemas.microsoft.com/office/drawing/2014/main" id="{3D263E4F-4BC6-43B1-A9FC-709391685339}"/>
            </a:ext>
          </a:extLst>
        </xdr:cNvPr>
        <xdr:cNvSpPr/>
      </xdr:nvSpPr>
      <xdr:spPr bwMode="auto">
        <a:xfrm>
          <a:off x="2121029" y="2840002"/>
          <a:ext cx="1327022" cy="962061"/>
        </a:xfrm>
        <a:prstGeom prst="wedgeRoundRectCallout">
          <a:avLst>
            <a:gd name="adj1" fmla="val -23391"/>
            <a:gd name="adj2" fmla="val -78013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（２）</a:t>
          </a:r>
          <a:r>
            <a:rPr kumimoji="1" lang="ja-JP" altLang="en-US" sz="9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役員兼従業員の賃金の額を記入してください。</a:t>
          </a:r>
          <a:endParaRPr kumimoji="1" lang="en-US" altLang="ja-JP" sz="900" u="non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900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役員報酬のみの方、家族専従者を除きます。</a:t>
          </a:r>
        </a:p>
      </xdr:txBody>
    </xdr:sp>
    <xdr:clientData/>
  </xdr:oneCellAnchor>
  <xdr:oneCellAnchor>
    <xdr:from>
      <xdr:col>0</xdr:col>
      <xdr:colOff>48754</xdr:colOff>
      <xdr:row>23</xdr:row>
      <xdr:rowOff>120195</xdr:rowOff>
    </xdr:from>
    <xdr:ext cx="1866122" cy="767833"/>
    <xdr:sp macro="" textlink="">
      <xdr:nvSpPr>
        <xdr:cNvPr id="15" name="角丸四角形吹き出し 4">
          <a:extLst>
            <a:ext uri="{FF2B5EF4-FFF2-40B4-BE49-F238E27FC236}">
              <a16:creationId xmlns:a16="http://schemas.microsoft.com/office/drawing/2014/main" id="{7DC3BC54-5424-42FF-B6B1-9C72CDBC7AB5}"/>
            </a:ext>
          </a:extLst>
        </xdr:cNvPr>
        <xdr:cNvSpPr/>
      </xdr:nvSpPr>
      <xdr:spPr bwMode="auto">
        <a:xfrm>
          <a:off x="48754" y="3215820"/>
          <a:ext cx="1866122" cy="767833"/>
        </a:xfrm>
        <a:prstGeom prst="wedgeRoundRectCallout">
          <a:avLst>
            <a:gd name="adj1" fmla="val 15760"/>
            <a:gd name="adj2" fmla="val -175242"/>
            <a:gd name="adj3" fmla="val 16667"/>
          </a:avLst>
        </a:prstGeom>
        <a:ln w="19050"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（１）</a:t>
          </a:r>
          <a:r>
            <a:rPr kumimoji="1" lang="ja-JP" altLang="en-US" sz="9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正社員の他に、</a:t>
          </a:r>
          <a:r>
            <a:rPr kumimoji="1" lang="ja-JP" altLang="en-US" sz="900" b="0" u="none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パート・アルバイト従業員で雇用保険の資格のある人も含めます。</a:t>
          </a:r>
          <a:r>
            <a:rPr kumimoji="1" lang="ja-JP" altLang="ja-JP" sz="900" b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役員兼従業員</a:t>
          </a:r>
          <a:r>
            <a:rPr kumimoji="1" lang="ja-JP" altLang="en-US" sz="900" b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、家族専従者を除きます。</a:t>
          </a:r>
          <a:endParaRPr kumimoji="1" lang="en-US" altLang="ja-JP" sz="900" b="0" u="none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33</xdr:col>
      <xdr:colOff>106913</xdr:colOff>
      <xdr:row>21</xdr:row>
      <xdr:rowOff>123631</xdr:rowOff>
    </xdr:from>
    <xdr:to>
      <xdr:col>38</xdr:col>
      <xdr:colOff>184668</xdr:colOff>
      <xdr:row>28</xdr:row>
      <xdr:rowOff>47625</xdr:rowOff>
    </xdr:to>
    <xdr:sp macro="" textlink="">
      <xdr:nvSpPr>
        <xdr:cNvPr id="16" name="角丸四角形吹き出し 19">
          <a:extLst>
            <a:ext uri="{FF2B5EF4-FFF2-40B4-BE49-F238E27FC236}">
              <a16:creationId xmlns:a16="http://schemas.microsoft.com/office/drawing/2014/main" id="{619881C2-170D-461F-9E19-39C326BD5CC4}"/>
            </a:ext>
          </a:extLst>
        </xdr:cNvPr>
        <xdr:cNvSpPr/>
      </xdr:nvSpPr>
      <xdr:spPr bwMode="auto">
        <a:xfrm>
          <a:off x="6126713" y="2933506"/>
          <a:ext cx="1506505" cy="924119"/>
        </a:xfrm>
        <a:prstGeom prst="wedgeRoundRectCallout">
          <a:avLst>
            <a:gd name="adj1" fmla="val -5455"/>
            <a:gd name="adj2" fmla="val -79756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100"/>
            </a:lnSpc>
          </a:pPr>
          <a:r>
            <a:rPr kumimoji="1" lang="ja-JP" altLang="en-US" sz="900" b="1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（５）</a:t>
          </a: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役員兼従業員以外の</a:t>
          </a:r>
          <a:r>
            <a:rPr kumimoji="1" lang="ja-JP" altLang="en-US" sz="900" b="1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雇用保険</a:t>
          </a: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900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被保険者</a:t>
          </a:r>
          <a:r>
            <a:rPr kumimoji="1" lang="ja-JP" altLang="en-US" sz="9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の全員分の賃金額を記入してください。</a:t>
          </a:r>
          <a:r>
            <a:rPr kumimoji="1" lang="ja-JP" altLang="en-US" sz="900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家族専従者は除きます。</a:t>
          </a:r>
        </a:p>
      </xdr:txBody>
    </xdr:sp>
    <xdr:clientData/>
  </xdr:twoCellAnchor>
  <xdr:twoCellAnchor>
    <xdr:from>
      <xdr:col>38</xdr:col>
      <xdr:colOff>252707</xdr:colOff>
      <xdr:row>22</xdr:row>
      <xdr:rowOff>7937</xdr:rowOff>
    </xdr:from>
    <xdr:to>
      <xdr:col>47</xdr:col>
      <xdr:colOff>0</xdr:colOff>
      <xdr:row>29</xdr:row>
      <xdr:rowOff>127000</xdr:rowOff>
    </xdr:to>
    <xdr:sp macro="" textlink="">
      <xdr:nvSpPr>
        <xdr:cNvPr id="17" name="角丸四角形吹き出し 20">
          <a:extLst>
            <a:ext uri="{FF2B5EF4-FFF2-40B4-BE49-F238E27FC236}">
              <a16:creationId xmlns:a16="http://schemas.microsoft.com/office/drawing/2014/main" id="{14CFE775-93EF-4A46-9481-561078A994A8}"/>
            </a:ext>
          </a:extLst>
        </xdr:cNvPr>
        <xdr:cNvSpPr/>
      </xdr:nvSpPr>
      <xdr:spPr bwMode="auto">
        <a:xfrm>
          <a:off x="7701257" y="2960687"/>
          <a:ext cx="1299868" cy="1119188"/>
        </a:xfrm>
        <a:prstGeom prst="wedgeRoundRectCallout">
          <a:avLst>
            <a:gd name="adj1" fmla="val -38343"/>
            <a:gd name="adj2" fmla="val -78240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900"/>
            </a:lnSpc>
          </a:pPr>
          <a:r>
            <a:rPr kumimoji="1" lang="ja-JP" altLang="en-US" sz="9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（６）</a:t>
          </a:r>
          <a:r>
            <a:rPr kumimoji="1" lang="ja-JP" altLang="ja-JP" sz="9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役員兼従業員</a:t>
          </a:r>
          <a:r>
            <a:rPr kumimoji="1" lang="ja-JP" altLang="en-US" sz="9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</a:t>
          </a:r>
          <a:endParaRPr kumimoji="1" lang="en-US" altLang="ja-JP" sz="9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90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雇用保険 被保険者</a:t>
          </a:r>
          <a:r>
            <a:rPr kumimoji="1" lang="ja-JP" altLang="en-US" sz="9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の賃金額を記入してください。</a:t>
          </a:r>
          <a:endParaRPr kumimoji="1" lang="en-US" altLang="ja-JP" sz="9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900" b="0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代表取締役や役員報酬のみの方、</a:t>
          </a:r>
          <a:r>
            <a:rPr kumimoji="1" lang="ja-JP" altLang="ja-JP" sz="90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家族専従者は除きます。</a:t>
          </a:r>
          <a:endParaRPr kumimoji="1" lang="ja-JP" altLang="en-US" sz="900" u="sng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234693</xdr:colOff>
      <xdr:row>59</xdr:row>
      <xdr:rowOff>48889</xdr:rowOff>
    </xdr:from>
    <xdr:to>
      <xdr:col>42</xdr:col>
      <xdr:colOff>51898</xdr:colOff>
      <xdr:row>63</xdr:row>
      <xdr:rowOff>63500</xdr:rowOff>
    </xdr:to>
    <xdr:sp macro="" textlink="">
      <xdr:nvSpPr>
        <xdr:cNvPr id="18" name="AutoShape 21">
          <a:extLst>
            <a:ext uri="{FF2B5EF4-FFF2-40B4-BE49-F238E27FC236}">
              <a16:creationId xmlns:a16="http://schemas.microsoft.com/office/drawing/2014/main" id="{D95BA103-9262-4DD3-A9D3-2B94EBB94C58}"/>
            </a:ext>
          </a:extLst>
        </xdr:cNvPr>
        <xdr:cNvSpPr>
          <a:spLocks noChangeArrowheads="1"/>
        </xdr:cNvSpPr>
      </xdr:nvSpPr>
      <xdr:spPr bwMode="auto">
        <a:xfrm>
          <a:off x="6673593" y="7240264"/>
          <a:ext cx="1788880" cy="300361"/>
        </a:xfrm>
        <a:prstGeom prst="wedgeRoundRectCallout">
          <a:avLst>
            <a:gd name="adj1" fmla="val -68309"/>
            <a:gd name="adj2" fmla="val 49311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事業主の記名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をお願いします。</a:t>
          </a:r>
          <a:endParaRPr lang="en-US" altLang="ja-JP" sz="900" b="0" i="0" u="none" strike="noStrike" baseline="0">
            <a:solidFill>
              <a:schemeClr val="tx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4</xdr:col>
      <xdr:colOff>87475</xdr:colOff>
      <xdr:row>35</xdr:row>
      <xdr:rowOff>58316</xdr:rowOff>
    </xdr:from>
    <xdr:to>
      <xdr:col>34</xdr:col>
      <xdr:colOff>0</xdr:colOff>
      <xdr:row>42</xdr:row>
      <xdr:rowOff>9719</xdr:rowOff>
    </xdr:to>
    <xdr:sp macro="" textlink="">
      <xdr:nvSpPr>
        <xdr:cNvPr id="19" name="円/楕円 1">
          <a:extLst>
            <a:ext uri="{FF2B5EF4-FFF2-40B4-BE49-F238E27FC236}">
              <a16:creationId xmlns:a16="http://schemas.microsoft.com/office/drawing/2014/main" id="{499E3A6D-6035-4F91-82BA-677093511588}"/>
            </a:ext>
          </a:extLst>
        </xdr:cNvPr>
        <xdr:cNvSpPr/>
      </xdr:nvSpPr>
      <xdr:spPr bwMode="auto">
        <a:xfrm>
          <a:off x="1049500" y="4868441"/>
          <a:ext cx="5084600" cy="589578"/>
        </a:xfrm>
        <a:prstGeom prst="ellipse">
          <a:avLst/>
        </a:prstGeom>
        <a:noFill/>
        <a:ln w="19050"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36</xdr:col>
      <xdr:colOff>38878</xdr:colOff>
      <xdr:row>35</xdr:row>
      <xdr:rowOff>29157</xdr:rowOff>
    </xdr:from>
    <xdr:to>
      <xdr:col>54</xdr:col>
      <xdr:colOff>14653</xdr:colOff>
      <xdr:row>41</xdr:row>
      <xdr:rowOff>36635</xdr:rowOff>
    </xdr:to>
    <xdr:sp macro="" textlink="">
      <xdr:nvSpPr>
        <xdr:cNvPr id="20" name="円/楕円 35">
          <a:extLst>
            <a:ext uri="{FF2B5EF4-FFF2-40B4-BE49-F238E27FC236}">
              <a16:creationId xmlns:a16="http://schemas.microsoft.com/office/drawing/2014/main" id="{F21D2F2F-F5BD-4AAC-A631-3649EA53EE68}"/>
            </a:ext>
          </a:extLst>
        </xdr:cNvPr>
        <xdr:cNvSpPr/>
      </xdr:nvSpPr>
      <xdr:spPr bwMode="auto">
        <a:xfrm>
          <a:off x="6477778" y="4839282"/>
          <a:ext cx="3433350" cy="569453"/>
        </a:xfrm>
        <a:prstGeom prst="ellipse">
          <a:avLst/>
        </a:prstGeom>
        <a:noFill/>
        <a:ln w="19050"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87476</xdr:colOff>
      <xdr:row>33</xdr:row>
      <xdr:rowOff>77755</xdr:rowOff>
    </xdr:from>
    <xdr:to>
      <xdr:col>37</xdr:col>
      <xdr:colOff>583164</xdr:colOff>
      <xdr:row>36</xdr:row>
      <xdr:rowOff>9719</xdr:rowOff>
    </xdr:to>
    <xdr:sp macro="" textlink="">
      <xdr:nvSpPr>
        <xdr:cNvPr id="21" name="角丸四角形 2">
          <a:extLst>
            <a:ext uri="{FF2B5EF4-FFF2-40B4-BE49-F238E27FC236}">
              <a16:creationId xmlns:a16="http://schemas.microsoft.com/office/drawing/2014/main" id="{2A73B659-43D5-4E37-8F15-8868933FBAF1}"/>
            </a:ext>
          </a:extLst>
        </xdr:cNvPr>
        <xdr:cNvSpPr/>
      </xdr:nvSpPr>
      <xdr:spPr bwMode="auto">
        <a:xfrm>
          <a:off x="5173826" y="4602130"/>
          <a:ext cx="2105413" cy="360589"/>
        </a:xfrm>
        <a:prstGeom prst="roundRect">
          <a:avLst/>
        </a:prstGeom>
        <a:solidFill>
          <a:srgbClr val="FFFFFF"/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合計を必ず記入してください。</a:t>
          </a:r>
        </a:p>
      </xdr:txBody>
    </xdr:sp>
    <xdr:clientData/>
  </xdr:twoCellAnchor>
  <xdr:oneCellAnchor>
    <xdr:from>
      <xdr:col>36</xdr:col>
      <xdr:colOff>145783</xdr:colOff>
      <xdr:row>42</xdr:row>
      <xdr:rowOff>106324</xdr:rowOff>
    </xdr:from>
    <xdr:ext cx="1924437" cy="468213"/>
    <xdr:sp macro="" textlink="">
      <xdr:nvSpPr>
        <xdr:cNvPr id="22" name="角丸四角形吹き出し 25">
          <a:extLst>
            <a:ext uri="{FF2B5EF4-FFF2-40B4-BE49-F238E27FC236}">
              <a16:creationId xmlns:a16="http://schemas.microsoft.com/office/drawing/2014/main" id="{AAB7F114-53FC-42A1-9E74-CA1A692D4DB1}"/>
            </a:ext>
          </a:extLst>
        </xdr:cNvPr>
        <xdr:cNvSpPr/>
      </xdr:nvSpPr>
      <xdr:spPr bwMode="auto">
        <a:xfrm>
          <a:off x="6584683" y="5554624"/>
          <a:ext cx="1924437" cy="468213"/>
        </a:xfrm>
        <a:prstGeom prst="wedgeRoundRectCallout">
          <a:avLst>
            <a:gd name="adj1" fmla="val 53528"/>
            <a:gd name="adj2" fmla="val -106307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被保険者数を月数で割り、</a:t>
          </a:r>
          <a:endParaRPr kumimoji="1" lang="en-US" altLang="ja-JP" sz="900" b="0" u="non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小数点以下を切り捨てた月平均人数を記入して下さい。</a:t>
          </a:r>
          <a:endParaRPr kumimoji="1" lang="ja-JP" altLang="en-US" sz="900" b="0" u="sng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49</xdr:col>
      <xdr:colOff>44609</xdr:colOff>
      <xdr:row>16</xdr:row>
      <xdr:rowOff>55562</xdr:rowOff>
    </xdr:from>
    <xdr:ext cx="1876262" cy="1905000"/>
    <xdr:sp macro="" textlink="">
      <xdr:nvSpPr>
        <xdr:cNvPr id="23" name="AutoShape 23">
          <a:extLst>
            <a:ext uri="{FF2B5EF4-FFF2-40B4-BE49-F238E27FC236}">
              <a16:creationId xmlns:a16="http://schemas.microsoft.com/office/drawing/2014/main" id="{CBC14DBC-0A07-4E9B-8287-E65D8EA9361D}"/>
            </a:ext>
          </a:extLst>
        </xdr:cNvPr>
        <xdr:cNvSpPr>
          <a:spLocks noChangeArrowheads="1"/>
        </xdr:cNvSpPr>
      </xdr:nvSpPr>
      <xdr:spPr bwMode="auto">
        <a:xfrm>
          <a:off x="9283859" y="1912937"/>
          <a:ext cx="1876262" cy="1905000"/>
        </a:xfrm>
        <a:prstGeom prst="wedgeRoundRectCallout">
          <a:avLst>
            <a:gd name="adj1" fmla="val -12635"/>
            <a:gd name="adj2" fmla="val -98186"/>
            <a:gd name="adj3" fmla="val 16667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新年度賃金見込額を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「前年度と変わる」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を選択する場合は、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労災金額は年間分の賃金見込額を記入してください。　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雇用保険は、</a:t>
          </a:r>
          <a:endParaRPr lang="en-US" altLang="ja-JP" sz="900" b="1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上半期（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4/1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～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9/30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endParaRPr lang="en-US" altLang="ja-JP" sz="900" b="1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下半期（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10/1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～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3/31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endParaRPr lang="en-US" altLang="ja-JP" sz="900" b="1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の雇用保険料率で賃金見込額を計算するので、</a:t>
          </a:r>
          <a:r>
            <a:rPr lang="ja-JP" altLang="en-US" sz="900" b="1" i="0" u="dbl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上期及び下期の２段で記入してください</a:t>
          </a:r>
          <a:r>
            <a:rPr lang="ja-JP" altLang="en-US" sz="900" b="0" i="0" u="dbl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。</a:t>
          </a:r>
          <a:endParaRPr lang="en-US" altLang="ja-JP" sz="900" b="0" i="0" u="dbl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dbl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dbl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lang="ja-JP" altLang="en-US" sz="900" b="0" i="0" u="dbl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雇用保険料率改定のため</a:t>
          </a:r>
          <a:endParaRPr lang="ja-JP" altLang="en-US" sz="900" b="0" i="0" u="dbl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54</xdr:col>
      <xdr:colOff>166688</xdr:colOff>
      <xdr:row>8</xdr:row>
      <xdr:rowOff>63501</xdr:rowOff>
    </xdr:from>
    <xdr:ext cx="738187" cy="57943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65D1C32-D7A9-49C4-9802-89FC52A8AEA9}"/>
            </a:ext>
          </a:extLst>
        </xdr:cNvPr>
        <xdr:cNvSpPr txBox="1"/>
      </xdr:nvSpPr>
      <xdr:spPr>
        <a:xfrm>
          <a:off x="10063163" y="1044576"/>
          <a:ext cx="738187" cy="579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２６６０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２６６０</a:t>
          </a:r>
        </a:p>
      </xdr:txBody>
    </xdr:sp>
    <xdr:clientData/>
  </xdr:oneCellAnchor>
  <xdr:oneCellAnchor>
    <xdr:from>
      <xdr:col>54</xdr:col>
      <xdr:colOff>152401</xdr:colOff>
      <xdr:row>6</xdr:row>
      <xdr:rowOff>103188</xdr:rowOff>
    </xdr:from>
    <xdr:ext cx="712787" cy="26193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7126E1B-8CBA-43A3-81EE-072FBE6BE942}"/>
            </a:ext>
          </a:extLst>
        </xdr:cNvPr>
        <xdr:cNvSpPr txBox="1"/>
      </xdr:nvSpPr>
      <xdr:spPr>
        <a:xfrm>
          <a:off x="10048876" y="836613"/>
          <a:ext cx="712787" cy="261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５３２０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oneCellAnchor>
  <xdr:twoCellAnchor>
    <xdr:from>
      <xdr:col>60</xdr:col>
      <xdr:colOff>71436</xdr:colOff>
      <xdr:row>9</xdr:row>
      <xdr:rowOff>39688</xdr:rowOff>
    </xdr:from>
    <xdr:to>
      <xdr:col>61</xdr:col>
      <xdr:colOff>103186</xdr:colOff>
      <xdr:row>11</xdr:row>
      <xdr:rowOff>39688</xdr:rowOff>
    </xdr:to>
    <xdr:sp macro="" textlink="">
      <xdr:nvSpPr>
        <xdr:cNvPr id="26" name="矢印: 右 25">
          <a:extLst>
            <a:ext uri="{FF2B5EF4-FFF2-40B4-BE49-F238E27FC236}">
              <a16:creationId xmlns:a16="http://schemas.microsoft.com/office/drawing/2014/main" id="{3B40A41D-1327-4D2A-B2A2-7276C8E5809E}"/>
            </a:ext>
          </a:extLst>
        </xdr:cNvPr>
        <xdr:cNvSpPr/>
      </xdr:nvSpPr>
      <xdr:spPr bwMode="auto">
        <a:xfrm rot="10800000">
          <a:off x="10729911" y="1125538"/>
          <a:ext cx="203200" cy="190500"/>
        </a:xfrm>
        <a:prstGeom prst="rightArrow">
          <a:avLst/>
        </a:prstGeom>
        <a:solidFill>
          <a:srgbClr val="FF0000"/>
        </a:solidFill>
        <a:ln w="19050">
          <a:noFill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100"/>
            </a:lnSpc>
          </a:pPr>
          <a:endParaRPr kumimoji="1" lang="ja-JP" altLang="en-US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60</xdr:col>
      <xdr:colOff>73023</xdr:colOff>
      <xdr:row>11</xdr:row>
      <xdr:rowOff>73026</xdr:rowOff>
    </xdr:from>
    <xdr:to>
      <xdr:col>61</xdr:col>
      <xdr:colOff>104773</xdr:colOff>
      <xdr:row>13</xdr:row>
      <xdr:rowOff>41276</xdr:rowOff>
    </xdr:to>
    <xdr:sp macro="" textlink="">
      <xdr:nvSpPr>
        <xdr:cNvPr id="27" name="矢印: 右 26">
          <a:extLst>
            <a:ext uri="{FF2B5EF4-FFF2-40B4-BE49-F238E27FC236}">
              <a16:creationId xmlns:a16="http://schemas.microsoft.com/office/drawing/2014/main" id="{A0BE8A3D-9FD7-4994-86E8-C2349D391FAB}"/>
            </a:ext>
          </a:extLst>
        </xdr:cNvPr>
        <xdr:cNvSpPr/>
      </xdr:nvSpPr>
      <xdr:spPr bwMode="auto">
        <a:xfrm rot="10800000">
          <a:off x="10731498" y="1349376"/>
          <a:ext cx="203200" cy="196850"/>
        </a:xfrm>
        <a:prstGeom prst="rightArrow">
          <a:avLst/>
        </a:prstGeom>
        <a:solidFill>
          <a:srgbClr val="FF0000"/>
        </a:solidFill>
        <a:ln w="19050">
          <a:noFill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100"/>
            </a:lnSpc>
          </a:pPr>
          <a:endParaRPr kumimoji="1" lang="ja-JP" altLang="en-US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62</xdr:col>
      <xdr:colOff>0</xdr:colOff>
      <xdr:row>8</xdr:row>
      <xdr:rowOff>95251</xdr:rowOff>
    </xdr:from>
    <xdr:ext cx="466794" cy="27571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A108336-28D0-45CA-AE08-74EC1F63BBC6}"/>
            </a:ext>
          </a:extLst>
        </xdr:cNvPr>
        <xdr:cNvSpPr txBox="1"/>
      </xdr:nvSpPr>
      <xdr:spPr>
        <a:xfrm>
          <a:off x="10944225" y="1076326"/>
          <a:ext cx="466794" cy="275717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上期</a:t>
          </a:r>
        </a:p>
      </xdr:txBody>
    </xdr:sp>
    <xdr:clientData/>
  </xdr:oneCellAnchor>
  <xdr:oneCellAnchor>
    <xdr:from>
      <xdr:col>61</xdr:col>
      <xdr:colOff>104775</xdr:colOff>
      <xdr:row>11</xdr:row>
      <xdr:rowOff>88900</xdr:rowOff>
    </xdr:from>
    <xdr:ext cx="466794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011E9A9-6C89-4442-A83D-60F58BA670BC}"/>
            </a:ext>
          </a:extLst>
        </xdr:cNvPr>
        <xdr:cNvSpPr txBox="1"/>
      </xdr:nvSpPr>
      <xdr:spPr>
        <a:xfrm>
          <a:off x="10934700" y="1365250"/>
          <a:ext cx="466794" cy="275717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下期</a:t>
          </a:r>
        </a:p>
      </xdr:txBody>
    </xdr:sp>
    <xdr:clientData/>
  </xdr:oneCellAnchor>
  <xdr:oneCellAnchor>
    <xdr:from>
      <xdr:col>59</xdr:col>
      <xdr:colOff>15875</xdr:colOff>
      <xdr:row>4</xdr:row>
      <xdr:rowOff>127000</xdr:rowOff>
    </xdr:from>
    <xdr:ext cx="936625" cy="388938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950BBD6-284B-47C0-9031-F4C30D96E4DD}"/>
            </a:ext>
          </a:extLst>
        </xdr:cNvPr>
        <xdr:cNvSpPr txBox="1"/>
      </xdr:nvSpPr>
      <xdr:spPr>
        <a:xfrm>
          <a:off x="10560050" y="517525"/>
          <a:ext cx="936625" cy="388938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前年と変わる</a:t>
          </a:r>
          <a:endParaRPr kumimoji="1" lang="en-US" altLang="ja-JP" sz="800" b="1">
            <a:solidFill>
              <a:srgbClr val="FF0000"/>
            </a:solidFill>
          </a:endParaRPr>
        </a:p>
        <a:p>
          <a:pPr algn="ctr"/>
          <a:r>
            <a:rPr kumimoji="1" lang="ja-JP" altLang="en-US" sz="800" b="1">
              <a:solidFill>
                <a:srgbClr val="FF0000"/>
              </a:solidFill>
            </a:rPr>
            <a:t>場合の記入例</a:t>
          </a:r>
        </a:p>
      </xdr:txBody>
    </xdr:sp>
    <xdr:clientData/>
  </xdr:oneCellAnchor>
  <xdr:oneCellAnchor>
    <xdr:from>
      <xdr:col>17</xdr:col>
      <xdr:colOff>110143</xdr:colOff>
      <xdr:row>44</xdr:row>
      <xdr:rowOff>155407</xdr:rowOff>
    </xdr:from>
    <xdr:ext cx="1924437" cy="312142"/>
    <xdr:sp macro="" textlink="">
      <xdr:nvSpPr>
        <xdr:cNvPr id="31" name="角丸四角形吹き出し 25">
          <a:extLst>
            <a:ext uri="{FF2B5EF4-FFF2-40B4-BE49-F238E27FC236}">
              <a16:creationId xmlns:a16="http://schemas.microsoft.com/office/drawing/2014/main" id="{A3A90C11-08B1-490B-B85E-87447D0FA9C5}"/>
            </a:ext>
          </a:extLst>
        </xdr:cNvPr>
        <xdr:cNvSpPr/>
      </xdr:nvSpPr>
      <xdr:spPr bwMode="auto">
        <a:xfrm>
          <a:off x="3615343" y="5841832"/>
          <a:ext cx="1924437" cy="312142"/>
        </a:xfrm>
        <a:prstGeom prst="wedgeRoundRectCallout">
          <a:avLst>
            <a:gd name="adj1" fmla="val 46517"/>
            <a:gd name="adj2" fmla="val -203785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Ａの合計額の千円未満を切り捨てた額をＤ欄に記入してください。</a:t>
          </a:r>
          <a:endParaRPr kumimoji="1" lang="en-US" altLang="ja-JP" sz="900" b="0" u="non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0</xdr:col>
      <xdr:colOff>182562</xdr:colOff>
      <xdr:row>41</xdr:row>
      <xdr:rowOff>71439</xdr:rowOff>
    </xdr:from>
    <xdr:to>
      <xdr:col>8</xdr:col>
      <xdr:colOff>31750</xdr:colOff>
      <xdr:row>44</xdr:row>
      <xdr:rowOff>128589</xdr:rowOff>
    </xdr:to>
    <xdr:sp macro="" textlink="">
      <xdr:nvSpPr>
        <xdr:cNvPr id="32" name="AutoShape 21">
          <a:extLst>
            <a:ext uri="{FF2B5EF4-FFF2-40B4-BE49-F238E27FC236}">
              <a16:creationId xmlns:a16="http://schemas.microsoft.com/office/drawing/2014/main" id="{50B50EF1-828D-44A7-97BE-CC8EBCD6392E}"/>
            </a:ext>
          </a:extLst>
        </xdr:cNvPr>
        <xdr:cNvSpPr>
          <a:spLocks noChangeArrowheads="1"/>
        </xdr:cNvSpPr>
      </xdr:nvSpPr>
      <xdr:spPr bwMode="auto">
        <a:xfrm>
          <a:off x="182562" y="5443539"/>
          <a:ext cx="2039938" cy="371475"/>
        </a:xfrm>
        <a:prstGeom prst="wedgeRoundRectCallout">
          <a:avLst>
            <a:gd name="adj1" fmla="val 63648"/>
            <a:gd name="adj2" fmla="val 153743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継続してご加入の場合は、１２をご記入ください。</a:t>
          </a:r>
          <a:endParaRPr lang="en-US" altLang="ja-JP" sz="900" b="0" i="0" u="none" strike="noStrike" baseline="0">
            <a:solidFill>
              <a:schemeClr val="tx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oneCellAnchor>
    <xdr:from>
      <xdr:col>17</xdr:col>
      <xdr:colOff>71436</xdr:colOff>
      <xdr:row>49</xdr:row>
      <xdr:rowOff>127000</xdr:rowOff>
    </xdr:from>
    <xdr:ext cx="3389313" cy="45910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7AD40DA-D824-4B3F-8200-D3D331A9E2BD}"/>
            </a:ext>
          </a:extLst>
        </xdr:cNvPr>
        <xdr:cNvSpPr txBox="1"/>
      </xdr:nvSpPr>
      <xdr:spPr>
        <a:xfrm>
          <a:off x="3576636" y="6299200"/>
          <a:ext cx="3389313" cy="459100"/>
        </a:xfrm>
        <a:prstGeom prst="rect">
          <a:avLst/>
        </a:prstGeom>
        <a:solidFill>
          <a:schemeClr val="bg1"/>
        </a:solidFill>
        <a:ln w="41275" cmpd="thickThin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別紙　「特別加入について」をご確認いただき、加入要件や、補償範囲についてご理解ください。</a:t>
          </a:r>
        </a:p>
      </xdr:txBody>
    </xdr:sp>
    <xdr:clientData/>
  </xdr:oneCellAnchor>
  <xdr:twoCellAnchor>
    <xdr:from>
      <xdr:col>41</xdr:col>
      <xdr:colOff>47623</xdr:colOff>
      <xdr:row>0</xdr:row>
      <xdr:rowOff>23813</xdr:rowOff>
    </xdr:from>
    <xdr:to>
      <xdr:col>52</xdr:col>
      <xdr:colOff>111124</xdr:colOff>
      <xdr:row>6</xdr:row>
      <xdr:rowOff>119063</xdr:rowOff>
    </xdr:to>
    <xdr:sp macro="" textlink="">
      <xdr:nvSpPr>
        <xdr:cNvPr id="34" name="星: 7 pt 33">
          <a:extLst>
            <a:ext uri="{FF2B5EF4-FFF2-40B4-BE49-F238E27FC236}">
              <a16:creationId xmlns:a16="http://schemas.microsoft.com/office/drawing/2014/main" id="{C866B4DB-8B2D-44D0-A890-213064424C1F}"/>
            </a:ext>
          </a:extLst>
        </xdr:cNvPr>
        <xdr:cNvSpPr/>
      </xdr:nvSpPr>
      <xdr:spPr bwMode="auto">
        <a:xfrm>
          <a:off x="8334373" y="23813"/>
          <a:ext cx="1406526" cy="828675"/>
        </a:xfrm>
        <a:prstGeom prst="star7">
          <a:avLst/>
        </a:prstGeom>
        <a:solidFill>
          <a:srgbClr val="FFFF00"/>
        </a:solidFill>
        <a:ln w="19050"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100"/>
            </a:lnSpc>
          </a:pPr>
          <a:r>
            <a:rPr kumimoji="1" lang="en-US" altLang="ja-JP" sz="700" b="1">
              <a:latin typeface="ＭＳ 明朝" panose="02020609040205080304" pitchFamily="17" charset="-128"/>
              <a:ea typeface="ＭＳ 明朝" panose="02020609040205080304" pitchFamily="17" charset="-128"/>
            </a:rPr>
            <a:t>R4</a:t>
          </a:r>
          <a:r>
            <a:rPr kumimoji="1" lang="ja-JP" altLang="en-US" sz="700" b="1">
              <a:latin typeface="ＭＳ 明朝" panose="02020609040205080304" pitchFamily="17" charset="-128"/>
              <a:ea typeface="ＭＳ 明朝" panose="02020609040205080304" pitchFamily="17" charset="-128"/>
            </a:rPr>
            <a:t>年度は、雇用保険料率が２段階で変わります。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</sheetPr>
  <dimension ref="A1:DP62"/>
  <sheetViews>
    <sheetView showRowColHeaders="0" tabSelected="1" zoomScaleNormal="100" zoomScaleSheetLayoutView="130" workbookViewId="0">
      <selection activeCell="BW28" sqref="BW28:BY28"/>
    </sheetView>
  </sheetViews>
  <sheetFormatPr defaultColWidth="1" defaultRowHeight="10.15" customHeight="1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>
      <c r="A1" s="1"/>
    </row>
    <row r="2" spans="1:120" ht="10.15" customHeight="1">
      <c r="S2" s="31"/>
    </row>
    <row r="3" spans="1:120" ht="10.15" customHeight="1">
      <c r="B3" s="3" t="s">
        <v>42</v>
      </c>
      <c r="X3" s="30"/>
      <c r="AC3" s="30"/>
    </row>
    <row r="4" spans="1:120" ht="10.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6"/>
      <c r="Z4" s="36"/>
      <c r="AA4" s="36"/>
      <c r="AB4" s="36"/>
      <c r="AC4" s="36"/>
      <c r="AD4" s="36"/>
      <c r="AE4" s="36"/>
      <c r="AF4" s="36"/>
      <c r="AG4" s="36" t="s">
        <v>44</v>
      </c>
      <c r="AH4" s="36" t="s">
        <v>44</v>
      </c>
      <c r="AI4" s="36" t="s">
        <v>44</v>
      </c>
      <c r="AJ4" s="36" t="s">
        <v>44</v>
      </c>
      <c r="AK4" s="36" t="s">
        <v>44</v>
      </c>
      <c r="AL4" s="36" t="s">
        <v>44</v>
      </c>
      <c r="AM4" s="36" t="s">
        <v>44</v>
      </c>
      <c r="AN4" s="36" t="s">
        <v>44</v>
      </c>
      <c r="AO4" s="36" t="s">
        <v>44</v>
      </c>
      <c r="AP4" s="36" t="s">
        <v>44</v>
      </c>
      <c r="AQ4" s="36" t="s">
        <v>44</v>
      </c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491"/>
      <c r="DD4" s="491"/>
      <c r="DE4" s="491"/>
      <c r="DF4" s="491"/>
      <c r="DG4" s="491"/>
      <c r="DH4" s="491"/>
      <c r="DI4" s="491"/>
    </row>
    <row r="5" spans="1:120" ht="10.5" customHeight="1">
      <c r="B5" s="4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42"/>
      <c r="AG5" s="29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616"/>
      <c r="DD5" s="616"/>
      <c r="DE5" s="616"/>
      <c r="DF5" s="616"/>
      <c r="DG5" s="616"/>
      <c r="DH5" s="616"/>
      <c r="DI5" s="616"/>
      <c r="DJ5" s="4"/>
    </row>
    <row r="6" spans="1:120" ht="10.5" customHeight="1" thickBot="1">
      <c r="B6" s="46" t="s">
        <v>54</v>
      </c>
      <c r="C6" s="335"/>
      <c r="D6" s="336"/>
      <c r="E6" s="337"/>
      <c r="F6" s="47" t="s">
        <v>64</v>
      </c>
      <c r="G6" s="335"/>
      <c r="H6" s="336"/>
      <c r="I6" s="336"/>
      <c r="J6" s="33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43"/>
      <c r="AG6" s="29"/>
      <c r="AH6" s="59" t="s">
        <v>0</v>
      </c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28"/>
      <c r="BA6" s="28"/>
      <c r="BB6" s="28"/>
      <c r="BC6" s="28"/>
      <c r="BD6" s="56"/>
      <c r="BE6" s="40"/>
      <c r="BF6" s="40"/>
      <c r="BG6" s="28"/>
      <c r="BH6" s="28"/>
      <c r="BI6" s="28"/>
      <c r="BJ6" s="28"/>
      <c r="BK6" s="28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4"/>
    </row>
    <row r="7" spans="1:120" ht="10.5" customHeight="1">
      <c r="B7" s="4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53"/>
      <c r="AH7" s="601" t="s">
        <v>63</v>
      </c>
      <c r="AI7" s="604"/>
      <c r="AJ7" s="602"/>
      <c r="AK7" s="601" t="s">
        <v>1</v>
      </c>
      <c r="AL7" s="604"/>
      <c r="AM7" s="602"/>
      <c r="AN7" s="601" t="s">
        <v>2</v>
      </c>
      <c r="AO7" s="604"/>
      <c r="AP7" s="602"/>
      <c r="AQ7" s="601" t="s">
        <v>3</v>
      </c>
      <c r="AR7" s="604"/>
      <c r="AS7" s="604"/>
      <c r="AT7" s="604"/>
      <c r="AU7" s="604"/>
      <c r="AV7" s="604"/>
      <c r="AW7" s="604"/>
      <c r="AX7" s="604"/>
      <c r="AY7" s="602"/>
      <c r="AZ7" s="601" t="s">
        <v>4</v>
      </c>
      <c r="BA7" s="604"/>
      <c r="BB7" s="604"/>
      <c r="BC7" s="604"/>
      <c r="BD7" s="602"/>
      <c r="BE7" s="601" t="s">
        <v>5</v>
      </c>
      <c r="BF7" s="602"/>
      <c r="BG7" s="30"/>
      <c r="BH7" s="30"/>
      <c r="BI7" s="30"/>
      <c r="BJ7" s="30"/>
      <c r="BK7" s="30"/>
      <c r="BL7" s="58"/>
      <c r="BM7" s="68"/>
      <c r="BN7" s="118" t="s">
        <v>7</v>
      </c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81"/>
      <c r="CH7" s="80"/>
      <c r="CI7" s="70" t="s">
        <v>8</v>
      </c>
      <c r="CJ7" s="118"/>
      <c r="CK7" s="118"/>
      <c r="CL7" s="118"/>
      <c r="CM7" s="118"/>
      <c r="CN7" s="118"/>
      <c r="CO7" s="118"/>
      <c r="CP7" s="118"/>
      <c r="CQ7" s="70"/>
      <c r="CR7" s="70"/>
      <c r="CS7" s="70"/>
      <c r="CT7" s="70"/>
      <c r="CU7" s="70"/>
      <c r="CV7" s="81"/>
      <c r="CW7" s="80"/>
      <c r="CX7" s="118" t="s">
        <v>9</v>
      </c>
      <c r="CY7" s="118"/>
      <c r="CZ7" s="118"/>
      <c r="DA7" s="118"/>
      <c r="DB7" s="118"/>
      <c r="DC7" s="118"/>
      <c r="DD7" s="118"/>
      <c r="DE7" s="118"/>
      <c r="DF7" s="118"/>
      <c r="DG7" s="70"/>
      <c r="DH7" s="70"/>
      <c r="DI7" s="75"/>
      <c r="DJ7" s="4"/>
      <c r="DK7" s="137">
        <v>0</v>
      </c>
      <c r="DL7" s="101"/>
      <c r="DM7" s="101"/>
      <c r="DN7" s="101"/>
      <c r="DO7" s="101"/>
      <c r="DP7" s="101"/>
    </row>
    <row r="8" spans="1:120" ht="10.5" customHeight="1">
      <c r="B8" s="370" t="s">
        <v>6</v>
      </c>
      <c r="C8" s="371"/>
      <c r="D8" s="371"/>
      <c r="E8" s="371"/>
      <c r="F8" s="374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6"/>
      <c r="AG8" s="53"/>
      <c r="AH8" s="369" t="s">
        <v>85</v>
      </c>
      <c r="AI8" s="608"/>
      <c r="AJ8" s="609"/>
      <c r="AK8" s="363"/>
      <c r="AL8" s="364"/>
      <c r="AM8" s="365"/>
      <c r="AN8" s="369" t="s">
        <v>86</v>
      </c>
      <c r="AO8" s="364"/>
      <c r="AP8" s="365"/>
      <c r="AQ8" s="363"/>
      <c r="AR8" s="364"/>
      <c r="AS8" s="364"/>
      <c r="AT8" s="364"/>
      <c r="AU8" s="364"/>
      <c r="AV8" s="364"/>
      <c r="AW8" s="364"/>
      <c r="AX8" s="364"/>
      <c r="AY8" s="365"/>
      <c r="AZ8" s="369"/>
      <c r="BA8" s="364"/>
      <c r="BB8" s="364"/>
      <c r="BC8" s="364"/>
      <c r="BD8" s="365"/>
      <c r="BE8" s="338"/>
      <c r="BF8" s="339"/>
      <c r="BG8" s="30"/>
      <c r="BH8" s="30"/>
      <c r="BI8" s="30"/>
      <c r="BJ8" s="30"/>
      <c r="BK8" s="30"/>
      <c r="BL8" s="58"/>
      <c r="BM8" s="69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55"/>
      <c r="CA8" s="55"/>
      <c r="CB8" s="636"/>
      <c r="CC8" s="637"/>
      <c r="CD8" s="637"/>
      <c r="CE8" s="638"/>
      <c r="CF8" s="33"/>
      <c r="CG8" s="78"/>
      <c r="CH8" s="77"/>
      <c r="CI8" s="55"/>
      <c r="CJ8" s="28"/>
      <c r="CK8" s="28" t="s">
        <v>10</v>
      </c>
      <c r="CL8" s="28"/>
      <c r="CM8" s="28"/>
      <c r="CN8" s="28"/>
      <c r="CO8" s="28"/>
      <c r="CP8" s="28"/>
      <c r="CQ8" s="28"/>
      <c r="CR8" s="28"/>
      <c r="CS8" s="125"/>
      <c r="CT8" s="124"/>
      <c r="CU8" s="76"/>
      <c r="CV8" s="78"/>
      <c r="CW8" s="110" t="s">
        <v>49</v>
      </c>
      <c r="CX8" s="119"/>
      <c r="CY8" s="71" t="str">
        <f>IF(DK15=1,"①","１") &amp;"．"</f>
        <v>１．</v>
      </c>
      <c r="CZ8" s="28"/>
      <c r="DA8" s="28" t="s">
        <v>61</v>
      </c>
      <c r="DB8" s="28"/>
      <c r="DC8" s="28"/>
      <c r="DD8" s="28"/>
      <c r="DE8" s="28"/>
      <c r="DF8" s="30"/>
      <c r="DG8" s="28"/>
      <c r="DH8" s="28"/>
      <c r="DI8" s="82"/>
      <c r="DJ8" s="5"/>
      <c r="DK8" s="101"/>
      <c r="DL8" s="101"/>
      <c r="DM8" s="101"/>
      <c r="DN8" s="101"/>
      <c r="DO8" s="101"/>
      <c r="DP8" s="101"/>
    </row>
    <row r="9" spans="1:120" ht="10.5" customHeight="1">
      <c r="B9" s="372"/>
      <c r="C9" s="373"/>
      <c r="D9" s="373"/>
      <c r="E9" s="373"/>
      <c r="F9" s="377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9"/>
      <c r="AG9" s="53"/>
      <c r="AH9" s="610"/>
      <c r="AI9" s="611"/>
      <c r="AJ9" s="612"/>
      <c r="AK9" s="366"/>
      <c r="AL9" s="367"/>
      <c r="AM9" s="368"/>
      <c r="AN9" s="366"/>
      <c r="AO9" s="367"/>
      <c r="AP9" s="368"/>
      <c r="AQ9" s="366"/>
      <c r="AR9" s="367"/>
      <c r="AS9" s="367"/>
      <c r="AT9" s="367"/>
      <c r="AU9" s="367"/>
      <c r="AV9" s="367"/>
      <c r="AW9" s="367"/>
      <c r="AX9" s="367"/>
      <c r="AY9" s="368"/>
      <c r="AZ9" s="366"/>
      <c r="BA9" s="367"/>
      <c r="BB9" s="367"/>
      <c r="BC9" s="367"/>
      <c r="BD9" s="368"/>
      <c r="BE9" s="340"/>
      <c r="BF9" s="341"/>
      <c r="BG9" s="30"/>
      <c r="BH9" s="30"/>
      <c r="BI9" s="30"/>
      <c r="BJ9" s="30"/>
      <c r="BK9" s="30"/>
      <c r="BL9" s="58"/>
      <c r="BM9" s="69"/>
      <c r="BN9" s="634"/>
      <c r="BO9" s="634"/>
      <c r="BP9" s="634"/>
      <c r="BQ9" s="634"/>
      <c r="BR9" s="634"/>
      <c r="BS9" s="634"/>
      <c r="BT9" s="634"/>
      <c r="BU9" s="634"/>
      <c r="BV9" s="634"/>
      <c r="BW9" s="634"/>
      <c r="BX9" s="634"/>
      <c r="BY9" s="634"/>
      <c r="BZ9" s="634"/>
      <c r="CA9" s="634"/>
      <c r="CB9" s="634"/>
      <c r="CC9" s="634"/>
      <c r="CD9" s="634"/>
      <c r="CE9" s="634"/>
      <c r="CF9" s="55"/>
      <c r="CG9" s="78"/>
      <c r="CH9" s="77"/>
      <c r="CI9" s="55"/>
      <c r="CJ9" s="28"/>
      <c r="CK9" s="28" t="s">
        <v>11</v>
      </c>
      <c r="CL9" s="28"/>
      <c r="CM9" s="28"/>
      <c r="CN9" s="28"/>
      <c r="CO9" s="28"/>
      <c r="CP9" s="28"/>
      <c r="CQ9" s="28"/>
      <c r="CR9" s="28"/>
      <c r="CS9" s="124"/>
      <c r="CT9" s="124"/>
      <c r="CU9" s="28"/>
      <c r="CV9" s="78"/>
      <c r="CW9" s="77"/>
      <c r="CX9" s="28"/>
      <c r="CY9" s="71" t="str">
        <f>IF(DK15=2,"②","２") &amp;"．"</f>
        <v>２．</v>
      </c>
      <c r="CZ9" s="28"/>
      <c r="DA9" s="28" t="s">
        <v>81</v>
      </c>
      <c r="DB9" s="28"/>
      <c r="DC9" s="28"/>
      <c r="DD9" s="28"/>
      <c r="DE9" s="28"/>
      <c r="DF9" s="30"/>
      <c r="DG9" s="28"/>
      <c r="DH9" s="28"/>
      <c r="DI9" s="82"/>
      <c r="DJ9" s="5"/>
      <c r="DK9" s="101"/>
      <c r="DL9" s="101"/>
      <c r="DM9" s="101"/>
      <c r="DN9" s="101"/>
      <c r="DO9" s="101"/>
      <c r="DP9" s="101"/>
    </row>
    <row r="10" spans="1:120" ht="10.5" customHeight="1">
      <c r="B10" s="48"/>
      <c r="C10" s="28"/>
      <c r="D10" s="28"/>
      <c r="E10" s="49"/>
      <c r="F10" s="374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6"/>
      <c r="AG10" s="29"/>
      <c r="AH10" s="60" t="s">
        <v>58</v>
      </c>
      <c r="AI10" s="7"/>
      <c r="AJ10" s="7"/>
      <c r="AK10" s="7"/>
      <c r="AL10" s="7"/>
      <c r="AM10" s="39"/>
      <c r="AN10" s="7"/>
      <c r="AO10" s="7"/>
      <c r="AP10" s="7"/>
      <c r="AQ10" s="7"/>
      <c r="AR10" s="7"/>
      <c r="AS10" s="7"/>
      <c r="AT10" s="7"/>
      <c r="AU10" s="7"/>
      <c r="AV10" s="39"/>
      <c r="AW10" s="7"/>
      <c r="AX10" s="7"/>
      <c r="AY10" s="39"/>
      <c r="AZ10" s="39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58"/>
      <c r="BM10" s="112"/>
      <c r="BN10" s="634"/>
      <c r="BO10" s="634"/>
      <c r="BP10" s="634"/>
      <c r="BQ10" s="634"/>
      <c r="BR10" s="634"/>
      <c r="BS10" s="634"/>
      <c r="BT10" s="634"/>
      <c r="BU10" s="634"/>
      <c r="BV10" s="634"/>
      <c r="BW10" s="634"/>
      <c r="BX10" s="634"/>
      <c r="BY10" s="634"/>
      <c r="BZ10" s="634"/>
      <c r="CA10" s="634"/>
      <c r="CB10" s="634"/>
      <c r="CC10" s="634"/>
      <c r="CD10" s="634"/>
      <c r="CE10" s="634"/>
      <c r="CF10" s="113"/>
      <c r="CG10" s="114"/>
      <c r="CH10" s="77"/>
      <c r="CQ10" s="28"/>
      <c r="CR10" s="28"/>
      <c r="CS10" s="28"/>
      <c r="CT10" s="28"/>
      <c r="CU10" s="28"/>
      <c r="CV10" s="78"/>
      <c r="CW10" s="77"/>
      <c r="CX10" s="28"/>
      <c r="CY10" s="126"/>
      <c r="CZ10" s="281"/>
      <c r="DA10" s="281"/>
      <c r="DB10" s="281"/>
      <c r="DC10" s="281"/>
      <c r="DD10" s="281"/>
      <c r="DE10" s="281"/>
      <c r="DF10" s="281"/>
      <c r="DG10" s="282" t="s">
        <v>56</v>
      </c>
      <c r="DH10" s="282"/>
      <c r="DI10" s="82"/>
      <c r="DJ10" s="5"/>
      <c r="DK10" s="101"/>
      <c r="DL10" s="101"/>
      <c r="DM10" s="101"/>
      <c r="DN10" s="101"/>
      <c r="DO10" s="101"/>
      <c r="DP10" s="101"/>
    </row>
    <row r="11" spans="1:120" ht="10.5" customHeight="1">
      <c r="B11" s="48"/>
      <c r="C11" s="28"/>
      <c r="D11" s="28"/>
      <c r="E11" s="49"/>
      <c r="F11" s="377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9"/>
      <c r="AG11" s="53"/>
      <c r="AH11" s="357"/>
      <c r="AI11" s="358"/>
      <c r="AJ11" s="358"/>
      <c r="AK11" s="358"/>
      <c r="AL11" s="359"/>
      <c r="AM11" s="105"/>
      <c r="AN11" s="357" t="s">
        <v>53</v>
      </c>
      <c r="AO11" s="358"/>
      <c r="AP11" s="358"/>
      <c r="AQ11" s="358"/>
      <c r="AR11" s="358"/>
      <c r="AS11" s="358"/>
      <c r="AT11" s="358"/>
      <c r="AU11" s="359"/>
      <c r="AV11" s="105"/>
      <c r="AW11" s="357" t="s">
        <v>53</v>
      </c>
      <c r="AX11" s="613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58"/>
      <c r="BM11" s="115"/>
      <c r="BN11" s="635"/>
      <c r="BO11" s="635"/>
      <c r="BP11" s="635"/>
      <c r="BQ11" s="635"/>
      <c r="BR11" s="635"/>
      <c r="BS11" s="635"/>
      <c r="BT11" s="635"/>
      <c r="BU11" s="635"/>
      <c r="BV11" s="635"/>
      <c r="BW11" s="635"/>
      <c r="BX11" s="635"/>
      <c r="BY11" s="635"/>
      <c r="BZ11" s="635"/>
      <c r="CA11" s="635"/>
      <c r="CB11" s="635"/>
      <c r="CC11" s="635"/>
      <c r="CD11" s="635"/>
      <c r="CE11" s="635"/>
      <c r="CF11" s="116"/>
      <c r="CG11" s="117"/>
      <c r="CH11" s="122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123"/>
      <c r="CW11" s="77" t="s">
        <v>50</v>
      </c>
      <c r="CX11" s="30"/>
      <c r="CY11" s="71" t="str">
        <f>IF(DK18=1,"①","１") &amp;"．"</f>
        <v>１．</v>
      </c>
      <c r="CZ11" s="28"/>
      <c r="DA11" s="28" t="s">
        <v>61</v>
      </c>
      <c r="DB11" s="28"/>
      <c r="DC11" s="28"/>
      <c r="DD11" s="28"/>
      <c r="DE11" s="28"/>
      <c r="DF11" s="30"/>
      <c r="DG11" s="30"/>
      <c r="DH11" s="28"/>
      <c r="DI11" s="82"/>
      <c r="DJ11" s="5"/>
      <c r="DK11" s="101"/>
      <c r="DL11" s="101"/>
      <c r="DM11" s="101"/>
      <c r="DN11" s="101"/>
      <c r="DO11" s="101"/>
      <c r="DP11" s="101"/>
    </row>
    <row r="12" spans="1:120" ht="10.5" customHeight="1">
      <c r="B12" s="370" t="s">
        <v>48</v>
      </c>
      <c r="C12" s="371"/>
      <c r="D12" s="371"/>
      <c r="E12" s="380"/>
      <c r="F12" s="384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93"/>
      <c r="AG12" s="53"/>
      <c r="AH12" s="360"/>
      <c r="AI12" s="361"/>
      <c r="AJ12" s="361"/>
      <c r="AK12" s="361"/>
      <c r="AL12" s="362"/>
      <c r="AM12" s="106"/>
      <c r="AN12" s="360"/>
      <c r="AO12" s="361"/>
      <c r="AP12" s="361"/>
      <c r="AQ12" s="361"/>
      <c r="AR12" s="361"/>
      <c r="AS12" s="361"/>
      <c r="AT12" s="361"/>
      <c r="AU12" s="362"/>
      <c r="AV12" s="106"/>
      <c r="AW12" s="614"/>
      <c r="AX12" s="615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58"/>
      <c r="BM12" s="111"/>
      <c r="BN12" s="28" t="s">
        <v>13</v>
      </c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55"/>
      <c r="CA12" s="55"/>
      <c r="CB12" s="55"/>
      <c r="CC12" s="55"/>
      <c r="CD12" s="55"/>
      <c r="CE12" s="55"/>
      <c r="CF12" s="55"/>
      <c r="CG12" s="130"/>
      <c r="CH12" s="55"/>
      <c r="CI12" s="71" t="str">
        <f>IF(DK15=3,"③","３") &amp;"．"</f>
        <v>３．</v>
      </c>
      <c r="CJ12" s="28"/>
      <c r="CK12" s="28" t="s">
        <v>62</v>
      </c>
      <c r="CL12" s="28"/>
      <c r="CM12" s="28"/>
      <c r="CN12" s="28"/>
      <c r="CO12" s="28"/>
      <c r="CP12" s="28"/>
      <c r="CQ12" s="28"/>
      <c r="CR12" s="28"/>
      <c r="CS12" s="55"/>
      <c r="CT12" s="55"/>
      <c r="CU12" s="72"/>
      <c r="CV12" s="130"/>
      <c r="CW12" s="55"/>
      <c r="CX12" s="30"/>
      <c r="CY12" s="71" t="str">
        <f>IF(DK18=2,"②","２") &amp;"．"</f>
        <v>２．</v>
      </c>
      <c r="CZ12" s="28"/>
      <c r="DA12" s="28" t="s">
        <v>81</v>
      </c>
      <c r="DB12" s="28"/>
      <c r="DC12" s="28"/>
      <c r="DD12" s="28"/>
      <c r="DE12" s="28"/>
      <c r="DF12" s="30"/>
      <c r="DG12" s="30"/>
      <c r="DH12" s="30"/>
      <c r="DI12" s="82"/>
      <c r="DJ12" s="5"/>
      <c r="DK12" s="101"/>
      <c r="DL12" s="101"/>
      <c r="DM12" s="101"/>
      <c r="DN12" s="101"/>
      <c r="DO12" s="101"/>
      <c r="DP12" s="101"/>
    </row>
    <row r="13" spans="1:120" ht="10.5" customHeight="1">
      <c r="B13" s="390"/>
      <c r="C13" s="391"/>
      <c r="D13" s="391"/>
      <c r="E13" s="392"/>
      <c r="F13" s="394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6"/>
      <c r="AG13" s="29"/>
      <c r="AH13" s="38" t="s">
        <v>14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58"/>
      <c r="BM13" s="69"/>
      <c r="BN13" s="28"/>
      <c r="BO13" s="28"/>
      <c r="BP13" s="71" t="str">
        <f>IF(DK7=1,"①","１") &amp;"．"</f>
        <v>１．</v>
      </c>
      <c r="BQ13" s="28"/>
      <c r="BR13" s="28" t="s">
        <v>55</v>
      </c>
      <c r="BS13" s="28"/>
      <c r="BT13" s="28"/>
      <c r="BU13" s="28"/>
      <c r="BV13" s="28"/>
      <c r="BW13" s="28"/>
      <c r="BX13" s="28"/>
      <c r="BY13" s="28"/>
      <c r="BZ13" s="55"/>
      <c r="CA13" s="55"/>
      <c r="CB13" s="55"/>
      <c r="CC13" s="55"/>
      <c r="CD13" s="55"/>
      <c r="CE13" s="55"/>
      <c r="CF13" s="55"/>
      <c r="CG13" s="78"/>
      <c r="CH13" s="55"/>
      <c r="CI13" s="327"/>
      <c r="CJ13" s="327"/>
      <c r="CK13" s="28" t="s">
        <v>34</v>
      </c>
      <c r="CL13" s="327"/>
      <c r="CM13" s="327"/>
      <c r="CN13" s="28" t="s">
        <v>21</v>
      </c>
      <c r="CO13" s="327"/>
      <c r="CP13" s="327"/>
      <c r="CQ13" s="28" t="s">
        <v>43</v>
      </c>
      <c r="CR13" s="55"/>
      <c r="CS13" s="55"/>
      <c r="CT13" s="55"/>
      <c r="CU13" s="55"/>
      <c r="CV13" s="78"/>
      <c r="CW13" s="55"/>
      <c r="CX13" s="322" t="s">
        <v>82</v>
      </c>
      <c r="CY13" s="322"/>
      <c r="CZ13" s="323"/>
      <c r="DA13" s="323"/>
      <c r="DB13" s="323"/>
      <c r="DC13" s="323"/>
      <c r="DD13" s="323"/>
      <c r="DE13" s="323"/>
      <c r="DF13" s="323"/>
      <c r="DG13" s="282" t="s">
        <v>56</v>
      </c>
      <c r="DH13" s="282"/>
      <c r="DI13" s="99"/>
      <c r="DJ13" s="5"/>
      <c r="DK13" s="101"/>
      <c r="DL13" s="101"/>
      <c r="DM13" s="101"/>
      <c r="DN13" s="101"/>
      <c r="DO13" s="101"/>
      <c r="DP13" s="101"/>
    </row>
    <row r="14" spans="1:120" ht="10.5" customHeight="1">
      <c r="B14" s="370" t="s">
        <v>47</v>
      </c>
      <c r="C14" s="371"/>
      <c r="D14" s="371"/>
      <c r="E14" s="380"/>
      <c r="F14" s="384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6"/>
      <c r="AD14" s="397" t="s">
        <v>15</v>
      </c>
      <c r="AE14" s="398"/>
      <c r="AF14" s="399"/>
      <c r="AG14" s="29"/>
      <c r="AH14" s="52"/>
      <c r="AI14" s="384" t="s">
        <v>87</v>
      </c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6"/>
      <c r="BI14" s="6"/>
      <c r="BJ14" s="28"/>
      <c r="BK14" s="28"/>
      <c r="BL14" s="55"/>
      <c r="BM14" s="69"/>
      <c r="BN14" s="28"/>
      <c r="BO14" s="28"/>
      <c r="BP14" s="71" t="str">
        <f>IF(DK7=2,"②","２") &amp;"．"</f>
        <v>２．</v>
      </c>
      <c r="BQ14" s="28"/>
      <c r="BR14" s="28" t="s">
        <v>84</v>
      </c>
      <c r="BS14" s="28"/>
      <c r="BT14" s="28"/>
      <c r="BU14" s="28"/>
      <c r="BV14" s="28"/>
      <c r="BW14" s="28"/>
      <c r="BX14" s="28"/>
      <c r="BY14" s="28"/>
      <c r="BZ14" s="55"/>
      <c r="CA14" s="55"/>
      <c r="CB14" s="55"/>
      <c r="CC14" s="55"/>
      <c r="CD14" s="55"/>
      <c r="CE14" s="55"/>
      <c r="CF14" s="55"/>
      <c r="CG14" s="78"/>
      <c r="CH14" s="55"/>
      <c r="CI14" s="71" t="str">
        <f>IF(DK15=4,"④","４") &amp;"．"</f>
        <v>４．</v>
      </c>
      <c r="CJ14" s="55"/>
      <c r="CK14" s="129" t="s">
        <v>72</v>
      </c>
      <c r="CL14" s="127"/>
      <c r="CM14" s="127"/>
      <c r="CN14" s="127"/>
      <c r="CO14" s="127"/>
      <c r="CP14" s="127"/>
      <c r="CQ14" s="127"/>
      <c r="CR14" s="128"/>
      <c r="CS14" s="55"/>
      <c r="CT14" s="55"/>
      <c r="CU14" s="55"/>
      <c r="CV14" s="78"/>
      <c r="CW14" s="55"/>
      <c r="CX14" s="322" t="s">
        <v>83</v>
      </c>
      <c r="CY14" s="322"/>
      <c r="CZ14" s="324"/>
      <c r="DA14" s="325"/>
      <c r="DB14" s="325"/>
      <c r="DC14" s="325"/>
      <c r="DD14" s="325"/>
      <c r="DE14" s="325"/>
      <c r="DF14" s="326"/>
      <c r="DG14" s="282" t="s">
        <v>56</v>
      </c>
      <c r="DH14" s="282"/>
      <c r="DI14" s="99"/>
      <c r="DJ14" s="4"/>
      <c r="DK14" s="101"/>
      <c r="DL14" s="101"/>
      <c r="DM14" s="101"/>
      <c r="DN14" s="101"/>
      <c r="DO14" s="101"/>
      <c r="DP14" s="101"/>
    </row>
    <row r="15" spans="1:120" ht="10.5" customHeight="1" thickBot="1">
      <c r="B15" s="381"/>
      <c r="C15" s="382"/>
      <c r="D15" s="382"/>
      <c r="E15" s="383"/>
      <c r="F15" s="387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9"/>
      <c r="AD15" s="400"/>
      <c r="AE15" s="401"/>
      <c r="AF15" s="402"/>
      <c r="AG15" s="54"/>
      <c r="AH15" s="27"/>
      <c r="AI15" s="394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603"/>
      <c r="BI15" s="6"/>
      <c r="BJ15" s="28"/>
      <c r="BK15" s="28"/>
      <c r="BL15" s="55"/>
      <c r="BM15" s="73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57"/>
      <c r="CA15" s="57"/>
      <c r="CB15" s="57"/>
      <c r="CC15" s="57"/>
      <c r="CD15" s="57"/>
      <c r="CE15" s="57"/>
      <c r="CF15" s="57"/>
      <c r="CG15" s="131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131"/>
      <c r="CW15" s="57"/>
      <c r="CX15" s="57"/>
      <c r="CY15" s="57"/>
      <c r="CZ15" s="120"/>
      <c r="DA15" s="120"/>
      <c r="DB15" s="120"/>
      <c r="DC15" s="120"/>
      <c r="DD15" s="120"/>
      <c r="DE15" s="120"/>
      <c r="DF15" s="120"/>
      <c r="DG15" s="120"/>
      <c r="DH15" s="120"/>
      <c r="DI15" s="121"/>
      <c r="DJ15" s="4"/>
      <c r="DK15" s="136">
        <v>0</v>
      </c>
      <c r="DL15" s="101"/>
      <c r="DM15" s="101"/>
      <c r="DN15" s="101"/>
      <c r="DO15" s="101"/>
      <c r="DP15" s="101"/>
    </row>
    <row r="16" spans="1:120" ht="10.5" customHeight="1">
      <c r="A16" s="30"/>
      <c r="B16" s="50"/>
      <c r="C16" s="39"/>
      <c r="D16" s="39"/>
      <c r="E16" s="51"/>
      <c r="F16" s="39"/>
      <c r="G16" s="39"/>
      <c r="H16" s="39"/>
      <c r="I16" s="3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9" t="s">
        <v>12</v>
      </c>
      <c r="V16" s="39" t="s">
        <v>26</v>
      </c>
      <c r="W16" s="39" t="s">
        <v>27</v>
      </c>
      <c r="X16" s="28" t="s">
        <v>28</v>
      </c>
      <c r="Y16" s="28" t="s">
        <v>29</v>
      </c>
      <c r="Z16" s="52" t="s">
        <v>30</v>
      </c>
      <c r="AA16" s="387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61"/>
      <c r="AN16" s="61"/>
      <c r="AO16" s="62"/>
      <c r="AP16" s="62"/>
      <c r="AQ16" s="62"/>
      <c r="AR16" s="62"/>
      <c r="AS16" s="62" t="s">
        <v>79</v>
      </c>
      <c r="AT16" s="62" t="s">
        <v>28</v>
      </c>
      <c r="AU16" s="62" t="s">
        <v>29</v>
      </c>
      <c r="AV16" s="62" t="s">
        <v>30</v>
      </c>
      <c r="AW16" s="605" t="s">
        <v>88</v>
      </c>
      <c r="AX16" s="606"/>
      <c r="AY16" s="606"/>
      <c r="AZ16" s="606"/>
      <c r="BA16" s="606"/>
      <c r="BB16" s="606"/>
      <c r="BC16" s="606"/>
      <c r="BD16" s="606"/>
      <c r="BE16" s="606"/>
      <c r="BF16" s="606"/>
      <c r="BG16" s="606"/>
      <c r="BH16" s="607"/>
      <c r="BI16" s="109" t="s">
        <v>80</v>
      </c>
      <c r="BJ16" s="64"/>
      <c r="BK16" s="63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4"/>
      <c r="DK16" s="100"/>
    </row>
    <row r="17" spans="2:114" ht="10.5" customHeight="1">
      <c r="B17" s="403" t="s">
        <v>51</v>
      </c>
      <c r="C17" s="404"/>
      <c r="D17" s="404"/>
      <c r="E17" s="404"/>
      <c r="F17" s="404"/>
      <c r="G17" s="404"/>
      <c r="H17" s="405"/>
      <c r="I17" s="409" t="s">
        <v>71</v>
      </c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10"/>
      <c r="BI17" s="65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>
      <c r="B18" s="406"/>
      <c r="C18" s="407"/>
      <c r="D18" s="407"/>
      <c r="E18" s="407"/>
      <c r="F18" s="407"/>
      <c r="G18" s="407"/>
      <c r="H18" s="408"/>
      <c r="I18" s="351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30"/>
      <c r="V18" s="328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30"/>
      <c r="AI18" s="328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30"/>
      <c r="AV18" s="355"/>
      <c r="AW18" s="356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30"/>
      <c r="BI18" s="66"/>
      <c r="BJ18" s="328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30"/>
      <c r="BW18" s="342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4"/>
      <c r="CJ18" s="328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30"/>
      <c r="CW18" s="625"/>
      <c r="CX18" s="626"/>
      <c r="CY18" s="626"/>
      <c r="CZ18" s="626"/>
      <c r="DA18" s="626"/>
      <c r="DB18" s="626"/>
      <c r="DC18" s="626"/>
      <c r="DD18" s="626"/>
      <c r="DE18" s="626"/>
      <c r="DF18" s="626"/>
      <c r="DG18" s="626"/>
      <c r="DH18" s="626"/>
      <c r="DI18" s="627"/>
    </row>
    <row r="19" spans="2:114" ht="10.5" customHeight="1">
      <c r="B19" s="406"/>
      <c r="C19" s="407"/>
      <c r="D19" s="407"/>
      <c r="E19" s="407"/>
      <c r="F19" s="407"/>
      <c r="G19" s="407"/>
      <c r="H19" s="408"/>
      <c r="I19" s="334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3"/>
      <c r="V19" s="331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3"/>
      <c r="AI19" s="331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3"/>
      <c r="AV19" s="331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3"/>
      <c r="BI19" s="66"/>
      <c r="BJ19" s="331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3"/>
      <c r="BW19" s="345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7"/>
      <c r="CJ19" s="331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3"/>
      <c r="CW19" s="628"/>
      <c r="CX19" s="629"/>
      <c r="CY19" s="629"/>
      <c r="CZ19" s="629"/>
      <c r="DA19" s="629"/>
      <c r="DB19" s="629"/>
      <c r="DC19" s="629"/>
      <c r="DD19" s="629"/>
      <c r="DE19" s="629"/>
      <c r="DF19" s="629"/>
      <c r="DG19" s="629"/>
      <c r="DH19" s="629"/>
      <c r="DI19" s="630"/>
    </row>
    <row r="20" spans="2:114" ht="10.5" customHeight="1" thickBot="1">
      <c r="B20" s="411" t="s">
        <v>52</v>
      </c>
      <c r="C20" s="412"/>
      <c r="D20" s="412"/>
      <c r="E20" s="412"/>
      <c r="F20" s="412"/>
      <c r="G20" s="412"/>
      <c r="H20" s="413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3"/>
      <c r="V20" s="354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3"/>
      <c r="AI20" s="354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3"/>
      <c r="AV20" s="331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3"/>
      <c r="BI20" s="66"/>
      <c r="BJ20" s="354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3"/>
      <c r="BW20" s="348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50"/>
      <c r="CJ20" s="331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3"/>
      <c r="CW20" s="628"/>
      <c r="CX20" s="629"/>
      <c r="CY20" s="629"/>
      <c r="CZ20" s="629"/>
      <c r="DA20" s="629"/>
      <c r="DB20" s="629"/>
      <c r="DC20" s="629"/>
      <c r="DD20" s="629"/>
      <c r="DE20" s="629"/>
      <c r="DF20" s="629"/>
      <c r="DG20" s="629"/>
      <c r="DH20" s="629"/>
      <c r="DI20" s="630"/>
    </row>
    <row r="21" spans="2:114" ht="10.5" customHeight="1">
      <c r="B21" s="411"/>
      <c r="C21" s="412"/>
      <c r="D21" s="412"/>
      <c r="E21" s="412"/>
      <c r="F21" s="412"/>
      <c r="G21" s="412"/>
      <c r="H21" s="412"/>
      <c r="I21" s="502" t="s">
        <v>17</v>
      </c>
      <c r="J21" s="489"/>
      <c r="K21" s="489"/>
      <c r="L21" s="489" t="s">
        <v>18</v>
      </c>
      <c r="M21" s="489"/>
      <c r="N21" s="489"/>
      <c r="O21" s="489"/>
      <c r="P21" s="489"/>
      <c r="Q21" s="489"/>
      <c r="R21" s="489"/>
      <c r="S21" s="489"/>
      <c r="T21" s="489"/>
      <c r="U21" s="489"/>
      <c r="V21" s="489" t="s">
        <v>17</v>
      </c>
      <c r="W21" s="489"/>
      <c r="X21" s="489"/>
      <c r="Y21" s="489" t="s">
        <v>18</v>
      </c>
      <c r="Z21" s="489"/>
      <c r="AA21" s="489"/>
      <c r="AB21" s="489"/>
      <c r="AC21" s="489"/>
      <c r="AD21" s="489"/>
      <c r="AE21" s="489"/>
      <c r="AF21" s="489"/>
      <c r="AG21" s="489"/>
      <c r="AH21" s="489"/>
      <c r="AI21" s="489" t="s">
        <v>17</v>
      </c>
      <c r="AJ21" s="489"/>
      <c r="AK21" s="489"/>
      <c r="AL21" s="489" t="s">
        <v>18</v>
      </c>
      <c r="AM21" s="489"/>
      <c r="AN21" s="489"/>
      <c r="AO21" s="489"/>
      <c r="AP21" s="489"/>
      <c r="AQ21" s="489"/>
      <c r="AR21" s="489"/>
      <c r="AS21" s="489"/>
      <c r="AT21" s="489"/>
      <c r="AU21" s="489"/>
      <c r="AV21" s="489" t="s">
        <v>17</v>
      </c>
      <c r="AW21" s="489"/>
      <c r="AX21" s="489"/>
      <c r="AY21" s="498" t="s">
        <v>18</v>
      </c>
      <c r="AZ21" s="499"/>
      <c r="BA21" s="499"/>
      <c r="BB21" s="499"/>
      <c r="BC21" s="499"/>
      <c r="BD21" s="499"/>
      <c r="BE21" s="499"/>
      <c r="BF21" s="499"/>
      <c r="BG21" s="499"/>
      <c r="BH21" s="500"/>
      <c r="BI21" s="28"/>
      <c r="BJ21" s="502" t="s">
        <v>17</v>
      </c>
      <c r="BK21" s="489"/>
      <c r="BL21" s="489"/>
      <c r="BM21" s="489" t="s">
        <v>18</v>
      </c>
      <c r="BN21" s="489"/>
      <c r="BO21" s="489"/>
      <c r="BP21" s="489"/>
      <c r="BQ21" s="489"/>
      <c r="BR21" s="489"/>
      <c r="BS21" s="489"/>
      <c r="BT21" s="489"/>
      <c r="BU21" s="489"/>
      <c r="BV21" s="489"/>
      <c r="BW21" s="489" t="s">
        <v>17</v>
      </c>
      <c r="BX21" s="489"/>
      <c r="BY21" s="489"/>
      <c r="BZ21" s="489" t="s">
        <v>18</v>
      </c>
      <c r="CA21" s="489"/>
      <c r="CB21" s="489"/>
      <c r="CC21" s="489"/>
      <c r="CD21" s="489"/>
      <c r="CE21" s="489"/>
      <c r="CF21" s="489"/>
      <c r="CG21" s="489"/>
      <c r="CH21" s="489"/>
      <c r="CI21" s="489"/>
      <c r="CJ21" s="489" t="s">
        <v>17</v>
      </c>
      <c r="CK21" s="489"/>
      <c r="CL21" s="489"/>
      <c r="CM21" s="489" t="s">
        <v>18</v>
      </c>
      <c r="CN21" s="489"/>
      <c r="CO21" s="489"/>
      <c r="CP21" s="489"/>
      <c r="CQ21" s="489"/>
      <c r="CR21" s="489"/>
      <c r="CS21" s="489"/>
      <c r="CT21" s="489"/>
      <c r="CU21" s="489"/>
      <c r="CV21" s="489"/>
      <c r="CW21" s="617"/>
      <c r="CX21" s="617"/>
      <c r="CY21" s="617"/>
      <c r="CZ21" s="618"/>
      <c r="DA21" s="619"/>
      <c r="DB21" s="619"/>
      <c r="DC21" s="619"/>
      <c r="DD21" s="619"/>
      <c r="DE21" s="619"/>
      <c r="DF21" s="619"/>
      <c r="DG21" s="619"/>
      <c r="DH21" s="619"/>
      <c r="DI21" s="620"/>
    </row>
    <row r="22" spans="2:114" ht="10.5" customHeight="1">
      <c r="B22" s="414"/>
      <c r="C22" s="415"/>
      <c r="D22" s="415"/>
      <c r="E22" s="415"/>
      <c r="F22" s="415"/>
      <c r="G22" s="415"/>
      <c r="H22" s="415"/>
      <c r="I22" s="416" t="s">
        <v>19</v>
      </c>
      <c r="J22" s="417"/>
      <c r="K22" s="418"/>
      <c r="L22" s="457" t="s">
        <v>20</v>
      </c>
      <c r="M22" s="417"/>
      <c r="N22" s="417"/>
      <c r="O22" s="417"/>
      <c r="P22" s="417"/>
      <c r="Q22" s="417"/>
      <c r="R22" s="417"/>
      <c r="S22" s="417"/>
      <c r="T22" s="417"/>
      <c r="U22" s="418"/>
      <c r="V22" s="457" t="s">
        <v>19</v>
      </c>
      <c r="W22" s="417"/>
      <c r="X22" s="418"/>
      <c r="Y22" s="457" t="s">
        <v>20</v>
      </c>
      <c r="Z22" s="417"/>
      <c r="AA22" s="417"/>
      <c r="AB22" s="417"/>
      <c r="AC22" s="417"/>
      <c r="AD22" s="417"/>
      <c r="AE22" s="417"/>
      <c r="AF22" s="417"/>
      <c r="AG22" s="417"/>
      <c r="AH22" s="418"/>
      <c r="AI22" s="457" t="s">
        <v>19</v>
      </c>
      <c r="AJ22" s="417"/>
      <c r="AK22" s="418"/>
      <c r="AL22" s="457" t="s">
        <v>20</v>
      </c>
      <c r="AM22" s="417"/>
      <c r="AN22" s="417"/>
      <c r="AO22" s="417"/>
      <c r="AP22" s="417"/>
      <c r="AQ22" s="417"/>
      <c r="AR22" s="417"/>
      <c r="AS22" s="417"/>
      <c r="AT22" s="417"/>
      <c r="AU22" s="418"/>
      <c r="AV22" s="457" t="s">
        <v>19</v>
      </c>
      <c r="AW22" s="417"/>
      <c r="AX22" s="418"/>
      <c r="AY22" s="457" t="s">
        <v>20</v>
      </c>
      <c r="AZ22" s="417"/>
      <c r="BA22" s="417"/>
      <c r="BB22" s="417"/>
      <c r="BC22" s="417"/>
      <c r="BD22" s="417"/>
      <c r="BE22" s="417"/>
      <c r="BF22" s="417"/>
      <c r="BG22" s="417"/>
      <c r="BH22" s="501"/>
      <c r="BI22" s="67"/>
      <c r="BJ22" s="416" t="s">
        <v>19</v>
      </c>
      <c r="BK22" s="417"/>
      <c r="BL22" s="418"/>
      <c r="BM22" s="457" t="s">
        <v>20</v>
      </c>
      <c r="BN22" s="417"/>
      <c r="BO22" s="417"/>
      <c r="BP22" s="417"/>
      <c r="BQ22" s="417"/>
      <c r="BR22" s="417"/>
      <c r="BS22" s="417"/>
      <c r="BT22" s="417"/>
      <c r="BU22" s="417"/>
      <c r="BV22" s="418"/>
      <c r="BW22" s="457" t="s">
        <v>19</v>
      </c>
      <c r="BX22" s="417"/>
      <c r="BY22" s="418"/>
      <c r="BZ22" s="457" t="s">
        <v>20</v>
      </c>
      <c r="CA22" s="417"/>
      <c r="CB22" s="417"/>
      <c r="CC22" s="417"/>
      <c r="CD22" s="417"/>
      <c r="CE22" s="417"/>
      <c r="CF22" s="417"/>
      <c r="CG22" s="417"/>
      <c r="CH22" s="417"/>
      <c r="CI22" s="418"/>
      <c r="CJ22" s="457" t="s">
        <v>19</v>
      </c>
      <c r="CK22" s="417"/>
      <c r="CL22" s="418"/>
      <c r="CM22" s="457" t="s">
        <v>20</v>
      </c>
      <c r="CN22" s="417"/>
      <c r="CO22" s="417"/>
      <c r="CP22" s="417"/>
      <c r="CQ22" s="417"/>
      <c r="CR22" s="417"/>
      <c r="CS22" s="417"/>
      <c r="CT22" s="417"/>
      <c r="CU22" s="417"/>
      <c r="CV22" s="418"/>
      <c r="CW22" s="464"/>
      <c r="CX22" s="465"/>
      <c r="CY22" s="624"/>
      <c r="CZ22" s="464"/>
      <c r="DA22" s="465"/>
      <c r="DB22" s="465"/>
      <c r="DC22" s="465"/>
      <c r="DD22" s="465"/>
      <c r="DE22" s="465"/>
      <c r="DF22" s="465"/>
      <c r="DG22" s="465"/>
      <c r="DH22" s="465"/>
      <c r="DI22" s="466"/>
      <c r="DJ22" s="13"/>
    </row>
    <row r="23" spans="2:114" ht="10.5" customHeight="1">
      <c r="B23" s="25"/>
      <c r="C23" s="26">
        <v>4</v>
      </c>
      <c r="D23" s="26">
        <v>4</v>
      </c>
      <c r="E23" s="487">
        <v>4</v>
      </c>
      <c r="F23" s="488"/>
      <c r="G23" s="463" t="s">
        <v>21</v>
      </c>
      <c r="H23" s="460"/>
      <c r="I23" s="435"/>
      <c r="J23" s="434"/>
      <c r="K23" s="434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4"/>
      <c r="W23" s="434"/>
      <c r="X23" s="434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4"/>
      <c r="AJ23" s="434"/>
      <c r="AK23" s="434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2" t="str">
        <f xml:space="preserve"> IF(AND(ISBLANK(I23), ISBLANK(V23),ISBLANK(AI23)),"",(I23+V23+AI23))</f>
        <v/>
      </c>
      <c r="AW23" s="432"/>
      <c r="AX23" s="432"/>
      <c r="AY23" s="419">
        <f t="shared" ref="AY23:AY37" si="0">L23+Y23+AL23</f>
        <v>0</v>
      </c>
      <c r="AZ23" s="420"/>
      <c r="BA23" s="420"/>
      <c r="BB23" s="420"/>
      <c r="BC23" s="420"/>
      <c r="BD23" s="420"/>
      <c r="BE23" s="420"/>
      <c r="BF23" s="420"/>
      <c r="BG23" s="420"/>
      <c r="BH23" s="421"/>
      <c r="BI23" s="36"/>
      <c r="BJ23" s="435"/>
      <c r="BK23" s="434"/>
      <c r="BL23" s="434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4"/>
      <c r="BX23" s="434"/>
      <c r="BY23" s="434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2" t="str">
        <f xml:space="preserve"> IF(AND(ISBLANK(BJ23), ISBLANK(BW23)),"",(BJ23+BW23))</f>
        <v/>
      </c>
      <c r="CK23" s="432"/>
      <c r="CL23" s="432"/>
      <c r="CM23" s="279">
        <f t="shared" ref="CM23:CM36" si="1">BM23+BZ23</f>
        <v>0</v>
      </c>
      <c r="CN23" s="279"/>
      <c r="CO23" s="279"/>
      <c r="CP23" s="279"/>
      <c r="CQ23" s="279"/>
      <c r="CR23" s="279"/>
      <c r="CS23" s="279"/>
      <c r="CT23" s="279"/>
      <c r="CU23" s="279"/>
      <c r="CV23" s="279"/>
      <c r="CW23" s="280"/>
      <c r="CX23" s="280"/>
      <c r="CY23" s="280"/>
      <c r="CZ23" s="319"/>
      <c r="DA23" s="320"/>
      <c r="DB23" s="320"/>
      <c r="DC23" s="320"/>
      <c r="DD23" s="320"/>
      <c r="DE23" s="320"/>
      <c r="DF23" s="320"/>
      <c r="DG23" s="320"/>
      <c r="DH23" s="320"/>
      <c r="DI23" s="321"/>
    </row>
    <row r="24" spans="2:114" ht="10.5" customHeight="1">
      <c r="B24" s="25"/>
      <c r="C24" s="26">
        <v>5</v>
      </c>
      <c r="D24" s="26">
        <v>5</v>
      </c>
      <c r="E24" s="487">
        <v>5</v>
      </c>
      <c r="F24" s="488"/>
      <c r="G24" s="463" t="s">
        <v>21</v>
      </c>
      <c r="H24" s="460"/>
      <c r="I24" s="435"/>
      <c r="J24" s="434"/>
      <c r="K24" s="434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4"/>
      <c r="W24" s="434"/>
      <c r="X24" s="434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4"/>
      <c r="AJ24" s="434"/>
      <c r="AK24" s="434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2" t="str">
        <f t="shared" ref="AV24:AV37" si="2" xml:space="preserve"> IF(AND(ISBLANK(I24), ISBLANK(V24),ISBLANK(AI24)),"",(I24+V24+AI24))</f>
        <v/>
      </c>
      <c r="AW24" s="432"/>
      <c r="AX24" s="432"/>
      <c r="AY24" s="419">
        <f t="shared" si="0"/>
        <v>0</v>
      </c>
      <c r="AZ24" s="420"/>
      <c r="BA24" s="420"/>
      <c r="BB24" s="420"/>
      <c r="BC24" s="420"/>
      <c r="BD24" s="420"/>
      <c r="BE24" s="420"/>
      <c r="BF24" s="420"/>
      <c r="BG24" s="420"/>
      <c r="BH24" s="421"/>
      <c r="BI24" s="36"/>
      <c r="BJ24" s="435"/>
      <c r="BK24" s="434"/>
      <c r="BL24" s="434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4"/>
      <c r="BX24" s="434"/>
      <c r="BY24" s="434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2" t="str">
        <f t="shared" ref="CJ24:CJ37" si="3" xml:space="preserve"> IF(AND(ISBLANK(BJ24), ISBLANK(BW24)),"",(BJ24+BW24))</f>
        <v/>
      </c>
      <c r="CK24" s="432"/>
      <c r="CL24" s="432"/>
      <c r="CM24" s="279">
        <f t="shared" si="1"/>
        <v>0</v>
      </c>
      <c r="CN24" s="279"/>
      <c r="CO24" s="279"/>
      <c r="CP24" s="279"/>
      <c r="CQ24" s="279"/>
      <c r="CR24" s="279"/>
      <c r="CS24" s="279"/>
      <c r="CT24" s="279"/>
      <c r="CU24" s="279"/>
      <c r="CV24" s="279"/>
      <c r="CW24" s="280"/>
      <c r="CX24" s="280"/>
      <c r="CY24" s="280"/>
      <c r="CZ24" s="319"/>
      <c r="DA24" s="320"/>
      <c r="DB24" s="320"/>
      <c r="DC24" s="320"/>
      <c r="DD24" s="320"/>
      <c r="DE24" s="320"/>
      <c r="DF24" s="320"/>
      <c r="DG24" s="320"/>
      <c r="DH24" s="320"/>
      <c r="DI24" s="321"/>
    </row>
    <row r="25" spans="2:114" ht="10.5" customHeight="1">
      <c r="B25" s="25"/>
      <c r="C25" s="26">
        <v>6</v>
      </c>
      <c r="D25" s="26">
        <v>6</v>
      </c>
      <c r="E25" s="487">
        <v>6</v>
      </c>
      <c r="F25" s="488"/>
      <c r="G25" s="463" t="s">
        <v>21</v>
      </c>
      <c r="H25" s="460"/>
      <c r="I25" s="435"/>
      <c r="J25" s="434"/>
      <c r="K25" s="434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4"/>
      <c r="W25" s="434"/>
      <c r="X25" s="434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4"/>
      <c r="AJ25" s="434"/>
      <c r="AK25" s="434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2" t="str">
        <f t="shared" si="2"/>
        <v/>
      </c>
      <c r="AW25" s="432"/>
      <c r="AX25" s="432"/>
      <c r="AY25" s="419">
        <f t="shared" si="0"/>
        <v>0</v>
      </c>
      <c r="AZ25" s="420"/>
      <c r="BA25" s="420"/>
      <c r="BB25" s="420"/>
      <c r="BC25" s="420"/>
      <c r="BD25" s="420"/>
      <c r="BE25" s="420"/>
      <c r="BF25" s="420"/>
      <c r="BG25" s="420"/>
      <c r="BH25" s="421"/>
      <c r="BI25" s="36"/>
      <c r="BJ25" s="435"/>
      <c r="BK25" s="434"/>
      <c r="BL25" s="434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4"/>
      <c r="BX25" s="434"/>
      <c r="BY25" s="434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2" t="str">
        <f t="shared" si="3"/>
        <v/>
      </c>
      <c r="CK25" s="432"/>
      <c r="CL25" s="432"/>
      <c r="CM25" s="279">
        <f t="shared" ref="CM25" si="4">BM25+BZ25</f>
        <v>0</v>
      </c>
      <c r="CN25" s="279"/>
      <c r="CO25" s="279"/>
      <c r="CP25" s="279"/>
      <c r="CQ25" s="279"/>
      <c r="CR25" s="279"/>
      <c r="CS25" s="279"/>
      <c r="CT25" s="279"/>
      <c r="CU25" s="279"/>
      <c r="CV25" s="279"/>
      <c r="CW25" s="280"/>
      <c r="CX25" s="280"/>
      <c r="CY25" s="280"/>
      <c r="CZ25" s="319"/>
      <c r="DA25" s="320"/>
      <c r="DB25" s="320"/>
      <c r="DC25" s="320"/>
      <c r="DD25" s="320"/>
      <c r="DE25" s="320"/>
      <c r="DF25" s="320"/>
      <c r="DG25" s="320"/>
      <c r="DH25" s="320"/>
      <c r="DI25" s="321"/>
    </row>
    <row r="26" spans="2:114" ht="10.5" customHeight="1">
      <c r="B26" s="25"/>
      <c r="C26" s="26">
        <v>7</v>
      </c>
      <c r="D26" s="26">
        <v>7</v>
      </c>
      <c r="E26" s="487">
        <v>7</v>
      </c>
      <c r="F26" s="488"/>
      <c r="G26" s="463" t="s">
        <v>31</v>
      </c>
      <c r="H26" s="460"/>
      <c r="I26" s="435"/>
      <c r="J26" s="434"/>
      <c r="K26" s="434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4"/>
      <c r="W26" s="434"/>
      <c r="X26" s="434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4"/>
      <c r="AJ26" s="434"/>
      <c r="AK26" s="434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2" t="str">
        <f t="shared" si="2"/>
        <v/>
      </c>
      <c r="AW26" s="432"/>
      <c r="AX26" s="432"/>
      <c r="AY26" s="419">
        <f t="shared" si="0"/>
        <v>0</v>
      </c>
      <c r="AZ26" s="420"/>
      <c r="BA26" s="420"/>
      <c r="BB26" s="420"/>
      <c r="BC26" s="420"/>
      <c r="BD26" s="420"/>
      <c r="BE26" s="420"/>
      <c r="BF26" s="420"/>
      <c r="BG26" s="420"/>
      <c r="BH26" s="421"/>
      <c r="BI26" s="36"/>
      <c r="BJ26" s="435"/>
      <c r="BK26" s="434"/>
      <c r="BL26" s="434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4"/>
      <c r="BX26" s="434"/>
      <c r="BY26" s="434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2" t="str">
        <f t="shared" si="3"/>
        <v/>
      </c>
      <c r="CK26" s="432"/>
      <c r="CL26" s="432"/>
      <c r="CM26" s="279">
        <f t="shared" si="1"/>
        <v>0</v>
      </c>
      <c r="CN26" s="279"/>
      <c r="CO26" s="279"/>
      <c r="CP26" s="279"/>
      <c r="CQ26" s="279"/>
      <c r="CR26" s="279"/>
      <c r="CS26" s="279"/>
      <c r="CT26" s="279"/>
      <c r="CU26" s="279"/>
      <c r="CV26" s="279"/>
      <c r="CW26" s="280"/>
      <c r="CX26" s="280"/>
      <c r="CY26" s="280"/>
      <c r="CZ26" s="319"/>
      <c r="DA26" s="320"/>
      <c r="DB26" s="320"/>
      <c r="DC26" s="320"/>
      <c r="DD26" s="320"/>
      <c r="DE26" s="320"/>
      <c r="DF26" s="320"/>
      <c r="DG26" s="320"/>
      <c r="DH26" s="320"/>
      <c r="DI26" s="321"/>
    </row>
    <row r="27" spans="2:114" ht="10.5" customHeight="1">
      <c r="B27" s="25"/>
      <c r="C27" s="26">
        <v>8</v>
      </c>
      <c r="D27" s="26">
        <v>8</v>
      </c>
      <c r="E27" s="487">
        <v>8</v>
      </c>
      <c r="F27" s="488"/>
      <c r="G27" s="463" t="s">
        <v>31</v>
      </c>
      <c r="H27" s="460"/>
      <c r="I27" s="435"/>
      <c r="J27" s="434"/>
      <c r="K27" s="434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4"/>
      <c r="W27" s="434"/>
      <c r="X27" s="434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4"/>
      <c r="AJ27" s="434"/>
      <c r="AK27" s="434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2" t="str">
        <f t="shared" si="2"/>
        <v/>
      </c>
      <c r="AW27" s="432"/>
      <c r="AX27" s="432"/>
      <c r="AY27" s="419">
        <f t="shared" si="0"/>
        <v>0</v>
      </c>
      <c r="AZ27" s="420"/>
      <c r="BA27" s="420"/>
      <c r="BB27" s="420"/>
      <c r="BC27" s="420"/>
      <c r="BD27" s="420"/>
      <c r="BE27" s="420"/>
      <c r="BF27" s="420"/>
      <c r="BG27" s="420"/>
      <c r="BH27" s="421"/>
      <c r="BI27" s="36"/>
      <c r="BJ27" s="435"/>
      <c r="BK27" s="434"/>
      <c r="BL27" s="434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4"/>
      <c r="BX27" s="434"/>
      <c r="BY27" s="434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2" t="str">
        <f t="shared" si="3"/>
        <v/>
      </c>
      <c r="CK27" s="432"/>
      <c r="CL27" s="432"/>
      <c r="CM27" s="279">
        <f t="shared" si="1"/>
        <v>0</v>
      </c>
      <c r="CN27" s="279"/>
      <c r="CO27" s="279"/>
      <c r="CP27" s="279"/>
      <c r="CQ27" s="279"/>
      <c r="CR27" s="279"/>
      <c r="CS27" s="279"/>
      <c r="CT27" s="279"/>
      <c r="CU27" s="279"/>
      <c r="CV27" s="279"/>
      <c r="CW27" s="280"/>
      <c r="CX27" s="280"/>
      <c r="CY27" s="280"/>
      <c r="CZ27" s="319"/>
      <c r="DA27" s="320"/>
      <c r="DB27" s="320"/>
      <c r="DC27" s="320"/>
      <c r="DD27" s="320"/>
      <c r="DE27" s="320"/>
      <c r="DF27" s="320"/>
      <c r="DG27" s="320"/>
      <c r="DH27" s="320"/>
      <c r="DI27" s="321"/>
    </row>
    <row r="28" spans="2:114" ht="10.5" customHeight="1">
      <c r="B28" s="25"/>
      <c r="C28" s="26">
        <v>9</v>
      </c>
      <c r="D28" s="26">
        <v>9</v>
      </c>
      <c r="E28" s="487">
        <v>9</v>
      </c>
      <c r="F28" s="488"/>
      <c r="G28" s="463" t="s">
        <v>31</v>
      </c>
      <c r="H28" s="460"/>
      <c r="I28" s="435"/>
      <c r="J28" s="434"/>
      <c r="K28" s="434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4"/>
      <c r="W28" s="434"/>
      <c r="X28" s="434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4"/>
      <c r="AJ28" s="434"/>
      <c r="AK28" s="434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2" t="str">
        <f t="shared" si="2"/>
        <v/>
      </c>
      <c r="AW28" s="432"/>
      <c r="AX28" s="432"/>
      <c r="AY28" s="419">
        <f t="shared" si="0"/>
        <v>0</v>
      </c>
      <c r="AZ28" s="420"/>
      <c r="BA28" s="420"/>
      <c r="BB28" s="420"/>
      <c r="BC28" s="420"/>
      <c r="BD28" s="420"/>
      <c r="BE28" s="420"/>
      <c r="BF28" s="420"/>
      <c r="BG28" s="420"/>
      <c r="BH28" s="421"/>
      <c r="BI28" s="36"/>
      <c r="BJ28" s="435"/>
      <c r="BK28" s="434"/>
      <c r="BL28" s="434"/>
      <c r="BM28" s="433"/>
      <c r="BN28" s="433"/>
      <c r="BO28" s="433"/>
      <c r="BP28" s="433"/>
      <c r="BQ28" s="433"/>
      <c r="BR28" s="433"/>
      <c r="BS28" s="433"/>
      <c r="BT28" s="433"/>
      <c r="BU28" s="433"/>
      <c r="BV28" s="433"/>
      <c r="BW28" s="434"/>
      <c r="BX28" s="434"/>
      <c r="BY28" s="434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2" t="str">
        <f t="shared" si="3"/>
        <v/>
      </c>
      <c r="CK28" s="432"/>
      <c r="CL28" s="432"/>
      <c r="CM28" s="279">
        <f t="shared" si="1"/>
        <v>0</v>
      </c>
      <c r="CN28" s="279"/>
      <c r="CO28" s="279"/>
      <c r="CP28" s="279"/>
      <c r="CQ28" s="279"/>
      <c r="CR28" s="279"/>
      <c r="CS28" s="279"/>
      <c r="CT28" s="279"/>
      <c r="CU28" s="279"/>
      <c r="CV28" s="279"/>
      <c r="CW28" s="280"/>
      <c r="CX28" s="280"/>
      <c r="CY28" s="280"/>
      <c r="CZ28" s="319"/>
      <c r="DA28" s="320"/>
      <c r="DB28" s="320"/>
      <c r="DC28" s="320"/>
      <c r="DD28" s="320"/>
      <c r="DE28" s="320"/>
      <c r="DF28" s="320"/>
      <c r="DG28" s="320"/>
      <c r="DH28" s="320"/>
      <c r="DI28" s="321"/>
    </row>
    <row r="29" spans="2:114" ht="10.5" customHeight="1">
      <c r="B29" s="25"/>
      <c r="C29" s="26">
        <v>10</v>
      </c>
      <c r="D29" s="26">
        <v>10</v>
      </c>
      <c r="E29" s="487">
        <v>10</v>
      </c>
      <c r="F29" s="488"/>
      <c r="G29" s="463" t="s">
        <v>31</v>
      </c>
      <c r="H29" s="460"/>
      <c r="I29" s="435"/>
      <c r="J29" s="434"/>
      <c r="K29" s="434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4"/>
      <c r="W29" s="434"/>
      <c r="X29" s="434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4"/>
      <c r="AJ29" s="434"/>
      <c r="AK29" s="434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2" t="str">
        <f t="shared" si="2"/>
        <v/>
      </c>
      <c r="AW29" s="432"/>
      <c r="AX29" s="432"/>
      <c r="AY29" s="419">
        <f t="shared" si="0"/>
        <v>0</v>
      </c>
      <c r="AZ29" s="420"/>
      <c r="BA29" s="420"/>
      <c r="BB29" s="420"/>
      <c r="BC29" s="420"/>
      <c r="BD29" s="420"/>
      <c r="BE29" s="420"/>
      <c r="BF29" s="420"/>
      <c r="BG29" s="420"/>
      <c r="BH29" s="421"/>
      <c r="BI29" s="36"/>
      <c r="BJ29" s="435"/>
      <c r="BK29" s="434"/>
      <c r="BL29" s="434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4"/>
      <c r="BX29" s="434"/>
      <c r="BY29" s="434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2" t="str">
        <f t="shared" si="3"/>
        <v/>
      </c>
      <c r="CK29" s="432"/>
      <c r="CL29" s="432"/>
      <c r="CM29" s="279">
        <f t="shared" si="1"/>
        <v>0</v>
      </c>
      <c r="CN29" s="279"/>
      <c r="CO29" s="279"/>
      <c r="CP29" s="279"/>
      <c r="CQ29" s="279"/>
      <c r="CR29" s="279"/>
      <c r="CS29" s="279"/>
      <c r="CT29" s="279"/>
      <c r="CU29" s="279"/>
      <c r="CV29" s="279"/>
      <c r="CW29" s="280"/>
      <c r="CX29" s="280"/>
      <c r="CY29" s="280"/>
      <c r="CZ29" s="319"/>
      <c r="DA29" s="320"/>
      <c r="DB29" s="320"/>
      <c r="DC29" s="320"/>
      <c r="DD29" s="320"/>
      <c r="DE29" s="320"/>
      <c r="DF29" s="320"/>
      <c r="DG29" s="320"/>
      <c r="DH29" s="320"/>
      <c r="DI29" s="321"/>
    </row>
    <row r="30" spans="2:114" ht="10.5" customHeight="1">
      <c r="B30" s="25"/>
      <c r="C30" s="26">
        <v>11</v>
      </c>
      <c r="D30" s="26">
        <v>11</v>
      </c>
      <c r="E30" s="487">
        <v>11</v>
      </c>
      <c r="F30" s="488"/>
      <c r="G30" s="463" t="s">
        <v>31</v>
      </c>
      <c r="H30" s="460"/>
      <c r="I30" s="435"/>
      <c r="J30" s="434"/>
      <c r="K30" s="434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4"/>
      <c r="W30" s="434"/>
      <c r="X30" s="434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4"/>
      <c r="AJ30" s="434"/>
      <c r="AK30" s="434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2" t="str">
        <f t="shared" si="2"/>
        <v/>
      </c>
      <c r="AW30" s="432"/>
      <c r="AX30" s="432"/>
      <c r="AY30" s="419">
        <f t="shared" si="0"/>
        <v>0</v>
      </c>
      <c r="AZ30" s="420"/>
      <c r="BA30" s="420"/>
      <c r="BB30" s="420"/>
      <c r="BC30" s="420"/>
      <c r="BD30" s="420"/>
      <c r="BE30" s="420"/>
      <c r="BF30" s="420"/>
      <c r="BG30" s="420"/>
      <c r="BH30" s="421"/>
      <c r="BI30" s="36"/>
      <c r="BJ30" s="435"/>
      <c r="BK30" s="434"/>
      <c r="BL30" s="434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4"/>
      <c r="BX30" s="434"/>
      <c r="BY30" s="434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2" t="str">
        <f t="shared" si="3"/>
        <v/>
      </c>
      <c r="CK30" s="432"/>
      <c r="CL30" s="432"/>
      <c r="CM30" s="279">
        <f t="shared" si="1"/>
        <v>0</v>
      </c>
      <c r="CN30" s="279"/>
      <c r="CO30" s="279"/>
      <c r="CP30" s="279"/>
      <c r="CQ30" s="279"/>
      <c r="CR30" s="279"/>
      <c r="CS30" s="279"/>
      <c r="CT30" s="279"/>
      <c r="CU30" s="279"/>
      <c r="CV30" s="279"/>
      <c r="CW30" s="280"/>
      <c r="CX30" s="280"/>
      <c r="CY30" s="280"/>
      <c r="CZ30" s="319"/>
      <c r="DA30" s="320"/>
      <c r="DB30" s="320"/>
      <c r="DC30" s="320"/>
      <c r="DD30" s="320"/>
      <c r="DE30" s="320"/>
      <c r="DF30" s="320"/>
      <c r="DG30" s="320"/>
      <c r="DH30" s="320"/>
      <c r="DI30" s="321"/>
    </row>
    <row r="31" spans="2:114" ht="10.5" customHeight="1">
      <c r="B31" s="25"/>
      <c r="C31" s="26">
        <v>12</v>
      </c>
      <c r="D31" s="26">
        <v>12</v>
      </c>
      <c r="E31" s="487">
        <v>12</v>
      </c>
      <c r="F31" s="488"/>
      <c r="G31" s="463" t="s">
        <v>31</v>
      </c>
      <c r="H31" s="460"/>
      <c r="I31" s="435"/>
      <c r="J31" s="434"/>
      <c r="K31" s="434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4"/>
      <c r="W31" s="434"/>
      <c r="X31" s="434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4"/>
      <c r="AJ31" s="434"/>
      <c r="AK31" s="434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2" t="str">
        <f t="shared" si="2"/>
        <v/>
      </c>
      <c r="AW31" s="432"/>
      <c r="AX31" s="432"/>
      <c r="AY31" s="419">
        <f t="shared" si="0"/>
        <v>0</v>
      </c>
      <c r="AZ31" s="420"/>
      <c r="BA31" s="420"/>
      <c r="BB31" s="420"/>
      <c r="BC31" s="420"/>
      <c r="BD31" s="420"/>
      <c r="BE31" s="420"/>
      <c r="BF31" s="420"/>
      <c r="BG31" s="420"/>
      <c r="BH31" s="421"/>
      <c r="BI31" s="36"/>
      <c r="BJ31" s="435"/>
      <c r="BK31" s="434"/>
      <c r="BL31" s="434"/>
      <c r="BM31" s="433"/>
      <c r="BN31" s="433"/>
      <c r="BO31" s="433"/>
      <c r="BP31" s="433"/>
      <c r="BQ31" s="433"/>
      <c r="BR31" s="433"/>
      <c r="BS31" s="433"/>
      <c r="BT31" s="433"/>
      <c r="BU31" s="433"/>
      <c r="BV31" s="433"/>
      <c r="BW31" s="434"/>
      <c r="BX31" s="434"/>
      <c r="BY31" s="434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2" t="str">
        <f t="shared" si="3"/>
        <v/>
      </c>
      <c r="CK31" s="432"/>
      <c r="CL31" s="432"/>
      <c r="CM31" s="279">
        <f t="shared" si="1"/>
        <v>0</v>
      </c>
      <c r="CN31" s="279"/>
      <c r="CO31" s="279"/>
      <c r="CP31" s="279"/>
      <c r="CQ31" s="279"/>
      <c r="CR31" s="279"/>
      <c r="CS31" s="279"/>
      <c r="CT31" s="279"/>
      <c r="CU31" s="279"/>
      <c r="CV31" s="279"/>
      <c r="CW31" s="280"/>
      <c r="CX31" s="280"/>
      <c r="CY31" s="280"/>
      <c r="CZ31" s="319"/>
      <c r="DA31" s="320"/>
      <c r="DB31" s="320"/>
      <c r="DC31" s="320"/>
      <c r="DD31" s="320"/>
      <c r="DE31" s="320"/>
      <c r="DF31" s="320"/>
      <c r="DG31" s="320"/>
      <c r="DH31" s="320"/>
      <c r="DI31" s="321"/>
    </row>
    <row r="32" spans="2:114" ht="10.5" customHeight="1">
      <c r="B32" s="25"/>
      <c r="C32" s="26">
        <v>1</v>
      </c>
      <c r="D32" s="26">
        <v>1</v>
      </c>
      <c r="E32" s="487">
        <v>1</v>
      </c>
      <c r="F32" s="488"/>
      <c r="G32" s="463" t="s">
        <v>31</v>
      </c>
      <c r="H32" s="460"/>
      <c r="I32" s="435"/>
      <c r="J32" s="434"/>
      <c r="K32" s="434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4"/>
      <c r="W32" s="434"/>
      <c r="X32" s="434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4"/>
      <c r="AJ32" s="434"/>
      <c r="AK32" s="434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2" t="str">
        <f t="shared" si="2"/>
        <v/>
      </c>
      <c r="AW32" s="432"/>
      <c r="AX32" s="432"/>
      <c r="AY32" s="419">
        <f t="shared" si="0"/>
        <v>0</v>
      </c>
      <c r="AZ32" s="420"/>
      <c r="BA32" s="420"/>
      <c r="BB32" s="420"/>
      <c r="BC32" s="420"/>
      <c r="BD32" s="420"/>
      <c r="BE32" s="420"/>
      <c r="BF32" s="420"/>
      <c r="BG32" s="420"/>
      <c r="BH32" s="421"/>
      <c r="BI32" s="36"/>
      <c r="BJ32" s="435"/>
      <c r="BK32" s="434"/>
      <c r="BL32" s="434"/>
      <c r="BM32" s="433"/>
      <c r="BN32" s="433"/>
      <c r="BO32" s="433"/>
      <c r="BP32" s="433"/>
      <c r="BQ32" s="433"/>
      <c r="BR32" s="433"/>
      <c r="BS32" s="433"/>
      <c r="BT32" s="433"/>
      <c r="BU32" s="433"/>
      <c r="BV32" s="433"/>
      <c r="BW32" s="434"/>
      <c r="BX32" s="434"/>
      <c r="BY32" s="434"/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2" t="str">
        <f t="shared" si="3"/>
        <v/>
      </c>
      <c r="CK32" s="432"/>
      <c r="CL32" s="432"/>
      <c r="CM32" s="279">
        <f t="shared" si="1"/>
        <v>0</v>
      </c>
      <c r="CN32" s="279"/>
      <c r="CO32" s="279"/>
      <c r="CP32" s="279"/>
      <c r="CQ32" s="279"/>
      <c r="CR32" s="279"/>
      <c r="CS32" s="279"/>
      <c r="CT32" s="279"/>
      <c r="CU32" s="279"/>
      <c r="CV32" s="279"/>
      <c r="CW32" s="280"/>
      <c r="CX32" s="280"/>
      <c r="CY32" s="280"/>
      <c r="CZ32" s="319"/>
      <c r="DA32" s="320"/>
      <c r="DB32" s="320"/>
      <c r="DC32" s="320"/>
      <c r="DD32" s="320"/>
      <c r="DE32" s="320"/>
      <c r="DF32" s="320"/>
      <c r="DG32" s="320"/>
      <c r="DH32" s="320"/>
      <c r="DI32" s="321"/>
    </row>
    <row r="33" spans="2:113" ht="10.5" customHeight="1">
      <c r="B33" s="25"/>
      <c r="C33" s="26">
        <v>2</v>
      </c>
      <c r="D33" s="26">
        <v>2</v>
      </c>
      <c r="E33" s="487">
        <v>2</v>
      </c>
      <c r="F33" s="488"/>
      <c r="G33" s="463" t="s">
        <v>31</v>
      </c>
      <c r="H33" s="460"/>
      <c r="I33" s="435"/>
      <c r="J33" s="434"/>
      <c r="K33" s="434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4"/>
      <c r="W33" s="434"/>
      <c r="X33" s="434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4"/>
      <c r="AJ33" s="434"/>
      <c r="AK33" s="434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2" t="str">
        <f t="shared" si="2"/>
        <v/>
      </c>
      <c r="AW33" s="432"/>
      <c r="AX33" s="432"/>
      <c r="AY33" s="419">
        <f t="shared" si="0"/>
        <v>0</v>
      </c>
      <c r="AZ33" s="420"/>
      <c r="BA33" s="420"/>
      <c r="BB33" s="420"/>
      <c r="BC33" s="420"/>
      <c r="BD33" s="420"/>
      <c r="BE33" s="420"/>
      <c r="BF33" s="420"/>
      <c r="BG33" s="420"/>
      <c r="BH33" s="421"/>
      <c r="BI33" s="36"/>
      <c r="BJ33" s="435"/>
      <c r="BK33" s="434"/>
      <c r="BL33" s="434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4"/>
      <c r="BX33" s="434"/>
      <c r="BY33" s="434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2" t="str">
        <f t="shared" si="3"/>
        <v/>
      </c>
      <c r="CK33" s="432"/>
      <c r="CL33" s="432"/>
      <c r="CM33" s="279">
        <f t="shared" si="1"/>
        <v>0</v>
      </c>
      <c r="CN33" s="279"/>
      <c r="CO33" s="279"/>
      <c r="CP33" s="279"/>
      <c r="CQ33" s="279"/>
      <c r="CR33" s="279"/>
      <c r="CS33" s="279"/>
      <c r="CT33" s="279"/>
      <c r="CU33" s="279"/>
      <c r="CV33" s="279"/>
      <c r="CW33" s="280"/>
      <c r="CX33" s="280"/>
      <c r="CY33" s="280"/>
      <c r="CZ33" s="319"/>
      <c r="DA33" s="320"/>
      <c r="DB33" s="320"/>
      <c r="DC33" s="320"/>
      <c r="DD33" s="320"/>
      <c r="DE33" s="320"/>
      <c r="DF33" s="320"/>
      <c r="DG33" s="320"/>
      <c r="DH33" s="320"/>
      <c r="DI33" s="321"/>
    </row>
    <row r="34" spans="2:113" ht="10.5" customHeight="1" thickBot="1">
      <c r="B34" s="25"/>
      <c r="C34" s="26">
        <v>3</v>
      </c>
      <c r="D34" s="26">
        <v>3</v>
      </c>
      <c r="E34" s="496">
        <v>3</v>
      </c>
      <c r="F34" s="497"/>
      <c r="G34" s="463" t="s">
        <v>31</v>
      </c>
      <c r="H34" s="460"/>
      <c r="I34" s="435"/>
      <c r="J34" s="434"/>
      <c r="K34" s="434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4"/>
      <c r="W34" s="434"/>
      <c r="X34" s="434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4"/>
      <c r="AJ34" s="434"/>
      <c r="AK34" s="434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2" t="str">
        <f t="shared" si="2"/>
        <v/>
      </c>
      <c r="AW34" s="432"/>
      <c r="AX34" s="432"/>
      <c r="AY34" s="419">
        <f t="shared" si="0"/>
        <v>0</v>
      </c>
      <c r="AZ34" s="420"/>
      <c r="BA34" s="420"/>
      <c r="BB34" s="420"/>
      <c r="BC34" s="420"/>
      <c r="BD34" s="420"/>
      <c r="BE34" s="420"/>
      <c r="BF34" s="420"/>
      <c r="BG34" s="420"/>
      <c r="BH34" s="421"/>
      <c r="BI34" s="36"/>
      <c r="BJ34" s="435"/>
      <c r="BK34" s="434"/>
      <c r="BL34" s="434"/>
      <c r="BM34" s="433"/>
      <c r="BN34" s="433"/>
      <c r="BO34" s="433"/>
      <c r="BP34" s="433"/>
      <c r="BQ34" s="433"/>
      <c r="BR34" s="433"/>
      <c r="BS34" s="433"/>
      <c r="BT34" s="433"/>
      <c r="BU34" s="433"/>
      <c r="BV34" s="433"/>
      <c r="BW34" s="434"/>
      <c r="BX34" s="434"/>
      <c r="BY34" s="434"/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2" t="str">
        <f t="shared" si="3"/>
        <v/>
      </c>
      <c r="CK34" s="432"/>
      <c r="CL34" s="432"/>
      <c r="CM34" s="279">
        <f t="shared" si="1"/>
        <v>0</v>
      </c>
      <c r="CN34" s="279"/>
      <c r="CO34" s="279"/>
      <c r="CP34" s="279"/>
      <c r="CQ34" s="279"/>
      <c r="CR34" s="279"/>
      <c r="CS34" s="279"/>
      <c r="CT34" s="279"/>
      <c r="CU34" s="279"/>
      <c r="CV34" s="279"/>
      <c r="CW34" s="280"/>
      <c r="CX34" s="280"/>
      <c r="CY34" s="280"/>
      <c r="CZ34" s="319"/>
      <c r="DA34" s="320"/>
      <c r="DB34" s="320"/>
      <c r="DC34" s="320"/>
      <c r="DD34" s="320"/>
      <c r="DE34" s="320"/>
      <c r="DF34" s="320"/>
      <c r="DG34" s="320"/>
      <c r="DH34" s="320"/>
      <c r="DI34" s="321"/>
    </row>
    <row r="35" spans="2:113" ht="10.5" customHeight="1">
      <c r="B35" s="457" t="s">
        <v>25</v>
      </c>
      <c r="C35" s="417"/>
      <c r="D35" s="417"/>
      <c r="E35" s="461"/>
      <c r="F35" s="462"/>
      <c r="G35" s="460" t="s">
        <v>21</v>
      </c>
      <c r="H35" s="460"/>
      <c r="I35" s="435"/>
      <c r="J35" s="434"/>
      <c r="K35" s="434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4"/>
      <c r="W35" s="434"/>
      <c r="X35" s="434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4"/>
      <c r="AJ35" s="434"/>
      <c r="AK35" s="434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2" t="str">
        <f t="shared" si="2"/>
        <v/>
      </c>
      <c r="AW35" s="432"/>
      <c r="AX35" s="432"/>
      <c r="AY35" s="419">
        <f t="shared" si="0"/>
        <v>0</v>
      </c>
      <c r="AZ35" s="420"/>
      <c r="BA35" s="420"/>
      <c r="BB35" s="420"/>
      <c r="BC35" s="420"/>
      <c r="BD35" s="420"/>
      <c r="BE35" s="420"/>
      <c r="BF35" s="420"/>
      <c r="BG35" s="420"/>
      <c r="BH35" s="421"/>
      <c r="BI35" s="36"/>
      <c r="BJ35" s="435"/>
      <c r="BK35" s="434"/>
      <c r="BL35" s="434"/>
      <c r="BM35" s="433"/>
      <c r="BN35" s="433"/>
      <c r="BO35" s="433"/>
      <c r="BP35" s="433"/>
      <c r="BQ35" s="433"/>
      <c r="BR35" s="433"/>
      <c r="BS35" s="433"/>
      <c r="BT35" s="433"/>
      <c r="BU35" s="433"/>
      <c r="BV35" s="433"/>
      <c r="BW35" s="434"/>
      <c r="BX35" s="434"/>
      <c r="BY35" s="434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2" t="str">
        <f t="shared" si="3"/>
        <v/>
      </c>
      <c r="CK35" s="432"/>
      <c r="CL35" s="432"/>
      <c r="CM35" s="279">
        <f t="shared" si="1"/>
        <v>0</v>
      </c>
      <c r="CN35" s="279"/>
      <c r="CO35" s="279"/>
      <c r="CP35" s="279"/>
      <c r="CQ35" s="279"/>
      <c r="CR35" s="279"/>
      <c r="CS35" s="279"/>
      <c r="CT35" s="279"/>
      <c r="CU35" s="279"/>
      <c r="CV35" s="279"/>
      <c r="CW35" s="280"/>
      <c r="CX35" s="280"/>
      <c r="CY35" s="280"/>
      <c r="CZ35" s="319"/>
      <c r="DA35" s="320"/>
      <c r="DB35" s="320"/>
      <c r="DC35" s="320"/>
      <c r="DD35" s="320"/>
      <c r="DE35" s="320"/>
      <c r="DF35" s="320"/>
      <c r="DG35" s="320"/>
      <c r="DH35" s="320"/>
      <c r="DI35" s="321"/>
    </row>
    <row r="36" spans="2:113" ht="10.5" customHeight="1">
      <c r="B36" s="457" t="s">
        <v>25</v>
      </c>
      <c r="C36" s="417"/>
      <c r="D36" s="417"/>
      <c r="E36" s="458"/>
      <c r="F36" s="459"/>
      <c r="G36" s="460" t="s">
        <v>21</v>
      </c>
      <c r="H36" s="460"/>
      <c r="I36" s="435"/>
      <c r="J36" s="434"/>
      <c r="K36" s="434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4"/>
      <c r="W36" s="434"/>
      <c r="X36" s="434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4"/>
      <c r="AJ36" s="434"/>
      <c r="AK36" s="434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2" t="str">
        <f t="shared" si="2"/>
        <v/>
      </c>
      <c r="AW36" s="432"/>
      <c r="AX36" s="432"/>
      <c r="AY36" s="419">
        <f t="shared" si="0"/>
        <v>0</v>
      </c>
      <c r="AZ36" s="420"/>
      <c r="BA36" s="420"/>
      <c r="BB36" s="420"/>
      <c r="BC36" s="420"/>
      <c r="BD36" s="420"/>
      <c r="BE36" s="420"/>
      <c r="BF36" s="420"/>
      <c r="BG36" s="420"/>
      <c r="BH36" s="421"/>
      <c r="BI36" s="36"/>
      <c r="BJ36" s="435"/>
      <c r="BK36" s="434"/>
      <c r="BL36" s="434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4"/>
      <c r="BX36" s="434"/>
      <c r="BY36" s="434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2" t="str">
        <f t="shared" si="3"/>
        <v/>
      </c>
      <c r="CK36" s="432"/>
      <c r="CL36" s="432"/>
      <c r="CM36" s="279">
        <f t="shared" si="1"/>
        <v>0</v>
      </c>
      <c r="CN36" s="279"/>
      <c r="CO36" s="279"/>
      <c r="CP36" s="279"/>
      <c r="CQ36" s="279"/>
      <c r="CR36" s="279"/>
      <c r="CS36" s="279"/>
      <c r="CT36" s="279"/>
      <c r="CU36" s="279"/>
      <c r="CV36" s="279"/>
      <c r="CW36" s="280"/>
      <c r="CX36" s="280"/>
      <c r="CY36" s="280"/>
      <c r="CZ36" s="319"/>
      <c r="DA36" s="320"/>
      <c r="DB36" s="320"/>
      <c r="DC36" s="320"/>
      <c r="DD36" s="320"/>
      <c r="DE36" s="320"/>
      <c r="DF36" s="320"/>
      <c r="DG36" s="320"/>
      <c r="DH36" s="320"/>
      <c r="DI36" s="321"/>
    </row>
    <row r="37" spans="2:113" ht="10.5" customHeight="1" thickBot="1">
      <c r="B37" s="457" t="s">
        <v>25</v>
      </c>
      <c r="C37" s="417"/>
      <c r="D37" s="417"/>
      <c r="E37" s="494"/>
      <c r="F37" s="495"/>
      <c r="G37" s="460" t="s">
        <v>21</v>
      </c>
      <c r="H37" s="460"/>
      <c r="I37" s="435"/>
      <c r="J37" s="434"/>
      <c r="K37" s="434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4"/>
      <c r="W37" s="434"/>
      <c r="X37" s="434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4"/>
      <c r="AJ37" s="434"/>
      <c r="AK37" s="434"/>
      <c r="AL37" s="43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2" t="str">
        <f t="shared" si="2"/>
        <v/>
      </c>
      <c r="AW37" s="432"/>
      <c r="AX37" s="432"/>
      <c r="AY37" s="419">
        <f t="shared" si="0"/>
        <v>0</v>
      </c>
      <c r="AZ37" s="420"/>
      <c r="BA37" s="420"/>
      <c r="BB37" s="420"/>
      <c r="BC37" s="420"/>
      <c r="BD37" s="420"/>
      <c r="BE37" s="420"/>
      <c r="BF37" s="420"/>
      <c r="BG37" s="420"/>
      <c r="BH37" s="421"/>
      <c r="BI37" s="36"/>
      <c r="BJ37" s="435"/>
      <c r="BK37" s="434"/>
      <c r="BL37" s="434"/>
      <c r="BM37" s="433"/>
      <c r="BN37" s="433"/>
      <c r="BO37" s="433"/>
      <c r="BP37" s="433"/>
      <c r="BQ37" s="433"/>
      <c r="BR37" s="433"/>
      <c r="BS37" s="433"/>
      <c r="BT37" s="433"/>
      <c r="BU37" s="433"/>
      <c r="BV37" s="433"/>
      <c r="BW37" s="434"/>
      <c r="BX37" s="434"/>
      <c r="BY37" s="434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2" t="str">
        <f t="shared" si="3"/>
        <v/>
      </c>
      <c r="CK37" s="432"/>
      <c r="CL37" s="432"/>
      <c r="CM37" s="279">
        <f>BM37+BZ37</f>
        <v>0</v>
      </c>
      <c r="CN37" s="279"/>
      <c r="CO37" s="279"/>
      <c r="CP37" s="279"/>
      <c r="CQ37" s="279"/>
      <c r="CR37" s="279"/>
      <c r="CS37" s="279"/>
      <c r="CT37" s="279"/>
      <c r="CU37" s="279"/>
      <c r="CV37" s="279"/>
      <c r="CW37" s="280"/>
      <c r="CX37" s="280"/>
      <c r="CY37" s="280"/>
      <c r="CZ37" s="319"/>
      <c r="DA37" s="320"/>
      <c r="DB37" s="320"/>
      <c r="DC37" s="320"/>
      <c r="DD37" s="320"/>
      <c r="DE37" s="320"/>
      <c r="DF37" s="320"/>
      <c r="DG37" s="320"/>
      <c r="DH37" s="320"/>
      <c r="DI37" s="321"/>
    </row>
    <row r="38" spans="2:113" ht="10.5" customHeight="1">
      <c r="B38" s="490" t="s">
        <v>24</v>
      </c>
      <c r="C38" s="491"/>
      <c r="D38" s="491"/>
      <c r="E38" s="491"/>
      <c r="F38" s="491"/>
      <c r="G38" s="491"/>
      <c r="H38" s="491"/>
      <c r="I38" s="452"/>
      <c r="J38" s="446"/>
      <c r="K38" s="446"/>
      <c r="L38" s="454">
        <f>SUM(L23:U37)</f>
        <v>0</v>
      </c>
      <c r="M38" s="455"/>
      <c r="N38" s="455"/>
      <c r="O38" s="455"/>
      <c r="P38" s="455"/>
      <c r="Q38" s="455"/>
      <c r="R38" s="455"/>
      <c r="S38" s="455"/>
      <c r="T38" s="455"/>
      <c r="U38" s="455"/>
      <c r="V38" s="446"/>
      <c r="W38" s="446"/>
      <c r="X38" s="446"/>
      <c r="Y38" s="454">
        <f>SUM(Y23:AH37)</f>
        <v>0</v>
      </c>
      <c r="Z38" s="455"/>
      <c r="AA38" s="455"/>
      <c r="AB38" s="455"/>
      <c r="AC38" s="455"/>
      <c r="AD38" s="455"/>
      <c r="AE38" s="455"/>
      <c r="AF38" s="455"/>
      <c r="AG38" s="455"/>
      <c r="AH38" s="455"/>
      <c r="AI38" s="446"/>
      <c r="AJ38" s="446"/>
      <c r="AK38" s="446"/>
      <c r="AL38" s="454">
        <f>SUM(AL23:AU37)</f>
        <v>0</v>
      </c>
      <c r="AM38" s="455"/>
      <c r="AN38" s="455"/>
      <c r="AO38" s="455"/>
      <c r="AP38" s="455"/>
      <c r="AQ38" s="455"/>
      <c r="AR38" s="455"/>
      <c r="AS38" s="455"/>
      <c r="AT38" s="455"/>
      <c r="AU38" s="455"/>
      <c r="AV38" s="424" t="str">
        <f>IF(ISERROR(ROUNDDOWN(AVERAGE(AV23:AX34),0)),"",ROUNDDOWN(AVERAGE(AV23:AX34),0))</f>
        <v/>
      </c>
      <c r="AW38" s="425"/>
      <c r="AX38" s="132"/>
      <c r="AY38" s="419">
        <f>SUM(AY23:BH37)</f>
        <v>0</v>
      </c>
      <c r="AZ38" s="420"/>
      <c r="BA38" s="420"/>
      <c r="BB38" s="420"/>
      <c r="BC38" s="420"/>
      <c r="BD38" s="420"/>
      <c r="BE38" s="420"/>
      <c r="BF38" s="420"/>
      <c r="BG38" s="420"/>
      <c r="BH38" s="421"/>
      <c r="BI38" s="67"/>
      <c r="BJ38" s="452"/>
      <c r="BK38" s="446"/>
      <c r="BL38" s="446"/>
      <c r="BM38" s="454">
        <f>SUM(BM23:BV37)</f>
        <v>0</v>
      </c>
      <c r="BN38" s="455"/>
      <c r="BO38" s="455"/>
      <c r="BP38" s="455"/>
      <c r="BQ38" s="455"/>
      <c r="BR38" s="455"/>
      <c r="BS38" s="455"/>
      <c r="BT38" s="455"/>
      <c r="BU38" s="455"/>
      <c r="BV38" s="455"/>
      <c r="BW38" s="446"/>
      <c r="BX38" s="446"/>
      <c r="BY38" s="446"/>
      <c r="BZ38" s="454">
        <f>SUM(BZ23:CI37)</f>
        <v>0</v>
      </c>
      <c r="CA38" s="455"/>
      <c r="CB38" s="455"/>
      <c r="CC38" s="455"/>
      <c r="CD38" s="455"/>
      <c r="CE38" s="455"/>
      <c r="CF38" s="455"/>
      <c r="CG38" s="455"/>
      <c r="CH38" s="455"/>
      <c r="CI38" s="455"/>
      <c r="CJ38" s="424" t="str">
        <f>IF(ISERROR(ROUNDDOWN(AVERAGE(CJ23:CJ34),0)),"",ROUNDDOWN(AVERAGE(CJ23:CJ34),0))</f>
        <v/>
      </c>
      <c r="CK38" s="425"/>
      <c r="CL38" s="12"/>
      <c r="CM38" s="419">
        <f>SUM(CM23:CV37)</f>
        <v>0</v>
      </c>
      <c r="CN38" s="420"/>
      <c r="CO38" s="420"/>
      <c r="CP38" s="420"/>
      <c r="CQ38" s="420"/>
      <c r="CR38" s="420"/>
      <c r="CS38" s="420"/>
      <c r="CT38" s="420"/>
      <c r="CU38" s="420"/>
      <c r="CV38" s="421"/>
      <c r="CW38" s="428" t="str">
        <f>IF(ISERROR(ROUNDDOWN(AVERAGE(CW23:CW34),0)),"",ROUNDDOWN(AVERAGE(CW23:CW34),0))</f>
        <v/>
      </c>
      <c r="CX38" s="429"/>
      <c r="CY38" s="430"/>
      <c r="CZ38" s="621">
        <f>SUM(CZ23:DI37)</f>
        <v>0</v>
      </c>
      <c r="DA38" s="622"/>
      <c r="DB38" s="622"/>
      <c r="DC38" s="622"/>
      <c r="DD38" s="622"/>
      <c r="DE38" s="622"/>
      <c r="DF38" s="622"/>
      <c r="DG38" s="622"/>
      <c r="DH38" s="622"/>
      <c r="DI38" s="623"/>
    </row>
    <row r="39" spans="2:113" ht="10.5" customHeight="1" thickBot="1">
      <c r="B39" s="492"/>
      <c r="C39" s="493"/>
      <c r="D39" s="493"/>
      <c r="E39" s="493"/>
      <c r="F39" s="493"/>
      <c r="G39" s="493"/>
      <c r="H39" s="493"/>
      <c r="I39" s="453"/>
      <c r="J39" s="447"/>
      <c r="K39" s="447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47"/>
      <c r="W39" s="447"/>
      <c r="X39" s="447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47"/>
      <c r="AJ39" s="447"/>
      <c r="AK39" s="447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26"/>
      <c r="AW39" s="427"/>
      <c r="AX39" s="15" t="s">
        <v>19</v>
      </c>
      <c r="AY39" s="422">
        <f>ROUNDDOWN(AY38/1000,0)</f>
        <v>0</v>
      </c>
      <c r="AZ39" s="423"/>
      <c r="BA39" s="423"/>
      <c r="BB39" s="423"/>
      <c r="BC39" s="423"/>
      <c r="BD39" s="423"/>
      <c r="BE39" s="423"/>
      <c r="BF39" s="423"/>
      <c r="BG39" s="16" t="s">
        <v>22</v>
      </c>
      <c r="BH39" s="17"/>
      <c r="BI39" s="67"/>
      <c r="BJ39" s="453"/>
      <c r="BK39" s="447"/>
      <c r="BL39" s="447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47"/>
      <c r="BX39" s="447"/>
      <c r="BY39" s="447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26"/>
      <c r="CK39" s="427"/>
      <c r="CL39" s="15" t="s">
        <v>19</v>
      </c>
      <c r="CM39" s="422">
        <f>ROUNDDOWN(CM38/1000,0)</f>
        <v>0</v>
      </c>
      <c r="CN39" s="423"/>
      <c r="CO39" s="423"/>
      <c r="CP39" s="423"/>
      <c r="CQ39" s="423"/>
      <c r="CR39" s="423"/>
      <c r="CS39" s="423"/>
      <c r="CT39" s="423"/>
      <c r="CU39" s="16" t="s">
        <v>22</v>
      </c>
      <c r="CV39" s="17"/>
      <c r="CW39" s="295"/>
      <c r="CX39" s="296"/>
      <c r="CY39" s="431"/>
      <c r="CZ39" s="289">
        <f>ROUNDDOWN(CZ38/1000,0)</f>
        <v>0</v>
      </c>
      <c r="DA39" s="290"/>
      <c r="DB39" s="290"/>
      <c r="DC39" s="290"/>
      <c r="DD39" s="290"/>
      <c r="DE39" s="290"/>
      <c r="DF39" s="290"/>
      <c r="DG39" s="290"/>
      <c r="DH39" s="290"/>
      <c r="DI39" s="291"/>
    </row>
    <row r="40" spans="2:113" ht="8.25" customHeight="1" thickBo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</row>
    <row r="41" spans="2:113" ht="10.5" customHeight="1">
      <c r="B41" s="555">
        <v>8</v>
      </c>
      <c r="C41" s="556"/>
      <c r="D41" s="556"/>
      <c r="E41" s="556"/>
      <c r="F41" s="556"/>
      <c r="G41" s="556"/>
      <c r="H41" s="557"/>
      <c r="I41" s="564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6"/>
      <c r="AD41" s="475" t="s">
        <v>36</v>
      </c>
      <c r="AE41" s="476"/>
      <c r="AF41" s="476"/>
      <c r="AG41" s="476"/>
      <c r="AH41" s="476"/>
      <c r="AI41" s="476"/>
      <c r="AJ41" s="476"/>
      <c r="AK41" s="477"/>
      <c r="AL41" s="538" t="s">
        <v>33</v>
      </c>
      <c r="AM41" s="535"/>
      <c r="AN41" s="535"/>
      <c r="AO41" s="535"/>
      <c r="AP41" s="535"/>
      <c r="AQ41" s="535"/>
      <c r="AR41" s="535"/>
      <c r="AS41" s="535"/>
      <c r="AT41" s="535"/>
      <c r="AU41" s="539"/>
      <c r="AV41" s="448"/>
      <c r="AW41" s="531"/>
      <c r="AX41" s="18"/>
      <c r="AY41" s="315">
        <v>0</v>
      </c>
      <c r="AZ41" s="316"/>
      <c r="BA41" s="316"/>
      <c r="BB41" s="316"/>
      <c r="BC41" s="316"/>
      <c r="BD41" s="316"/>
      <c r="BE41" s="316"/>
      <c r="BF41" s="316"/>
      <c r="BG41" s="19" t="s">
        <v>22</v>
      </c>
      <c r="BH41" s="20"/>
      <c r="BI41" s="67"/>
      <c r="BJ41" s="84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6"/>
      <c r="BV41" s="85"/>
      <c r="BW41" s="87"/>
      <c r="BX41" s="85"/>
      <c r="BY41" s="88"/>
      <c r="BZ41" s="481"/>
      <c r="CA41" s="482"/>
      <c r="CB41" s="580" t="s">
        <v>65</v>
      </c>
      <c r="CC41" s="581"/>
      <c r="CD41" s="581"/>
      <c r="CE41" s="482"/>
      <c r="CF41" s="482"/>
      <c r="CG41" s="580" t="s">
        <v>66</v>
      </c>
      <c r="CH41" s="581"/>
      <c r="CI41" s="582"/>
      <c r="CJ41" s="448"/>
      <c r="CK41" s="449"/>
      <c r="CL41" s="18"/>
      <c r="CM41" s="315">
        <v>0</v>
      </c>
      <c r="CN41" s="316"/>
      <c r="CO41" s="316"/>
      <c r="CP41" s="316"/>
      <c r="CQ41" s="316"/>
      <c r="CR41" s="316"/>
      <c r="CS41" s="316"/>
      <c r="CT41" s="316"/>
      <c r="CU41" s="19" t="s">
        <v>22</v>
      </c>
      <c r="CV41" s="20"/>
      <c r="CW41" s="292"/>
      <c r="CX41" s="293"/>
      <c r="CY41" s="294"/>
      <c r="CZ41" s="304">
        <v>0</v>
      </c>
      <c r="DA41" s="305"/>
      <c r="DB41" s="305"/>
      <c r="DC41" s="305"/>
      <c r="DD41" s="305"/>
      <c r="DE41" s="305"/>
      <c r="DF41" s="305"/>
      <c r="DG41" s="305"/>
      <c r="DH41" s="305"/>
      <c r="DI41" s="306"/>
    </row>
    <row r="42" spans="2:113" ht="10.5" customHeight="1" thickBot="1">
      <c r="B42" s="558"/>
      <c r="C42" s="559"/>
      <c r="D42" s="559"/>
      <c r="E42" s="559"/>
      <c r="F42" s="559"/>
      <c r="G42" s="559"/>
      <c r="H42" s="560"/>
      <c r="I42" s="567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9"/>
      <c r="AD42" s="478"/>
      <c r="AE42" s="479"/>
      <c r="AF42" s="479"/>
      <c r="AG42" s="479"/>
      <c r="AH42" s="479"/>
      <c r="AI42" s="479"/>
      <c r="AJ42" s="479"/>
      <c r="AK42" s="480"/>
      <c r="AL42" s="534"/>
      <c r="AM42" s="535"/>
      <c r="AN42" s="535"/>
      <c r="AO42" s="535"/>
      <c r="AP42" s="535"/>
      <c r="AQ42" s="535"/>
      <c r="AR42" s="535"/>
      <c r="AS42" s="535"/>
      <c r="AT42" s="535"/>
      <c r="AU42" s="539"/>
      <c r="AV42" s="532"/>
      <c r="AW42" s="533"/>
      <c r="AX42" s="21" t="s">
        <v>19</v>
      </c>
      <c r="AY42" s="317"/>
      <c r="AZ42" s="318"/>
      <c r="BA42" s="318"/>
      <c r="BB42" s="318"/>
      <c r="BC42" s="318"/>
      <c r="BD42" s="318"/>
      <c r="BE42" s="318"/>
      <c r="BF42" s="318"/>
      <c r="BG42" s="277"/>
      <c r="BH42" s="278"/>
      <c r="BI42" s="67"/>
      <c r="BJ42" s="89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483"/>
      <c r="CA42" s="484"/>
      <c r="CB42" s="583"/>
      <c r="CC42" s="583"/>
      <c r="CD42" s="583"/>
      <c r="CE42" s="484"/>
      <c r="CF42" s="484"/>
      <c r="CG42" s="583"/>
      <c r="CH42" s="583"/>
      <c r="CI42" s="584"/>
      <c r="CJ42" s="450"/>
      <c r="CK42" s="451"/>
      <c r="CL42" s="21" t="s">
        <v>19</v>
      </c>
      <c r="CM42" s="317"/>
      <c r="CN42" s="318"/>
      <c r="CO42" s="318"/>
      <c r="CP42" s="318"/>
      <c r="CQ42" s="318"/>
      <c r="CR42" s="318"/>
      <c r="CS42" s="318"/>
      <c r="CT42" s="318"/>
      <c r="CU42" s="277"/>
      <c r="CV42" s="278"/>
      <c r="CW42" s="295"/>
      <c r="CX42" s="296"/>
      <c r="CY42" s="297"/>
      <c r="CZ42" s="307"/>
      <c r="DA42" s="308"/>
      <c r="DB42" s="308"/>
      <c r="DC42" s="308"/>
      <c r="DD42" s="308"/>
      <c r="DE42" s="308"/>
      <c r="DF42" s="308"/>
      <c r="DG42" s="308"/>
      <c r="DH42" s="308"/>
      <c r="DI42" s="309"/>
    </row>
    <row r="43" spans="2:113" ht="10.5" customHeight="1">
      <c r="B43" s="558"/>
      <c r="C43" s="559"/>
      <c r="D43" s="559"/>
      <c r="E43" s="559"/>
      <c r="F43" s="559"/>
      <c r="G43" s="559"/>
      <c r="H43" s="560"/>
      <c r="I43" s="567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9"/>
      <c r="AD43" s="481"/>
      <c r="AE43" s="482"/>
      <c r="AF43" s="485" t="s">
        <v>34</v>
      </c>
      <c r="AG43" s="485"/>
      <c r="AH43" s="482"/>
      <c r="AI43" s="482"/>
      <c r="AJ43" s="485" t="s">
        <v>45</v>
      </c>
      <c r="AK43" s="553"/>
      <c r="AL43" s="534" t="s">
        <v>32</v>
      </c>
      <c r="AM43" s="535"/>
      <c r="AN43" s="535"/>
      <c r="AO43" s="535"/>
      <c r="AP43" s="535"/>
      <c r="AQ43" s="535"/>
      <c r="AR43" s="535"/>
      <c r="AS43" s="535"/>
      <c r="AT43" s="535"/>
      <c r="AU43" s="535"/>
      <c r="AV43" s="467"/>
      <c r="AW43" s="468"/>
      <c r="AX43" s="469"/>
      <c r="AY43" s="315">
        <v>0</v>
      </c>
      <c r="AZ43" s="316"/>
      <c r="BA43" s="316"/>
      <c r="BB43" s="316"/>
      <c r="BC43" s="316"/>
      <c r="BD43" s="316"/>
      <c r="BE43" s="316"/>
      <c r="BF43" s="316"/>
      <c r="BG43" s="22" t="s">
        <v>22</v>
      </c>
      <c r="BH43" s="23"/>
      <c r="BI43" s="67"/>
      <c r="BJ43" s="89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1"/>
      <c r="BZ43" s="440"/>
      <c r="CA43" s="441"/>
      <c r="CB43" s="441"/>
      <c r="CC43" s="441"/>
      <c r="CD43" s="441"/>
      <c r="CE43" s="441"/>
      <c r="CF43" s="441"/>
      <c r="CG43" s="441"/>
      <c r="CH43" s="441"/>
      <c r="CI43" s="442"/>
      <c r="CJ43" s="436"/>
      <c r="CK43" s="437"/>
      <c r="CL43" s="18"/>
      <c r="CM43" s="315">
        <v>0</v>
      </c>
      <c r="CN43" s="316"/>
      <c r="CO43" s="316"/>
      <c r="CP43" s="316"/>
      <c r="CQ43" s="316"/>
      <c r="CR43" s="316"/>
      <c r="CS43" s="316"/>
      <c r="CT43" s="316"/>
      <c r="CU43" s="22" t="s">
        <v>22</v>
      </c>
      <c r="CV43" s="23"/>
      <c r="CW43" s="298"/>
      <c r="CX43" s="299"/>
      <c r="CY43" s="300"/>
      <c r="CZ43" s="304">
        <v>0</v>
      </c>
      <c r="DA43" s="305"/>
      <c r="DB43" s="305"/>
      <c r="DC43" s="305"/>
      <c r="DD43" s="305"/>
      <c r="DE43" s="305"/>
      <c r="DF43" s="305"/>
      <c r="DG43" s="305"/>
      <c r="DH43" s="305"/>
      <c r="DI43" s="306"/>
    </row>
    <row r="44" spans="2:113" ht="10.5" customHeight="1" thickBot="1">
      <c r="B44" s="561"/>
      <c r="C44" s="562"/>
      <c r="D44" s="562"/>
      <c r="E44" s="562"/>
      <c r="F44" s="562"/>
      <c r="G44" s="562"/>
      <c r="H44" s="563"/>
      <c r="I44" s="570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2"/>
      <c r="AD44" s="483"/>
      <c r="AE44" s="484"/>
      <c r="AF44" s="486"/>
      <c r="AG44" s="486"/>
      <c r="AH44" s="484"/>
      <c r="AI44" s="484"/>
      <c r="AJ44" s="486"/>
      <c r="AK44" s="554"/>
      <c r="AL44" s="534"/>
      <c r="AM44" s="535"/>
      <c r="AN44" s="535"/>
      <c r="AO44" s="535"/>
      <c r="AP44" s="535"/>
      <c r="AQ44" s="535"/>
      <c r="AR44" s="535"/>
      <c r="AS44" s="535"/>
      <c r="AT44" s="535"/>
      <c r="AU44" s="535"/>
      <c r="AV44" s="470"/>
      <c r="AW44" s="471"/>
      <c r="AX44" s="472"/>
      <c r="AY44" s="473"/>
      <c r="AZ44" s="474"/>
      <c r="BA44" s="474"/>
      <c r="BB44" s="474"/>
      <c r="BC44" s="474"/>
      <c r="BD44" s="474"/>
      <c r="BE44" s="474"/>
      <c r="BF44" s="474"/>
      <c r="BG44" s="277"/>
      <c r="BH44" s="278"/>
      <c r="BI44" s="67"/>
      <c r="BJ44" s="34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92"/>
      <c r="BZ44" s="443"/>
      <c r="CA44" s="444"/>
      <c r="CB44" s="444"/>
      <c r="CC44" s="444"/>
      <c r="CD44" s="444"/>
      <c r="CE44" s="444"/>
      <c r="CF44" s="444"/>
      <c r="CG44" s="444"/>
      <c r="CH44" s="444"/>
      <c r="CI44" s="445"/>
      <c r="CJ44" s="438"/>
      <c r="CK44" s="439"/>
      <c r="CL44" s="24"/>
      <c r="CM44" s="473"/>
      <c r="CN44" s="474"/>
      <c r="CO44" s="474"/>
      <c r="CP44" s="474"/>
      <c r="CQ44" s="474"/>
      <c r="CR44" s="474"/>
      <c r="CS44" s="474"/>
      <c r="CT44" s="474"/>
      <c r="CU44" s="277"/>
      <c r="CV44" s="278"/>
      <c r="CW44" s="301"/>
      <c r="CX44" s="302"/>
      <c r="CY44" s="303"/>
      <c r="CZ44" s="307"/>
      <c r="DA44" s="308"/>
      <c r="DB44" s="308"/>
      <c r="DC44" s="308"/>
      <c r="DD44" s="308"/>
      <c r="DE44" s="308"/>
      <c r="DF44" s="308"/>
      <c r="DG44" s="308"/>
      <c r="DH44" s="308"/>
      <c r="DI44" s="309"/>
    </row>
    <row r="45" spans="2:113" ht="8.25" customHeight="1">
      <c r="B45" s="37"/>
      <c r="C45" s="37"/>
      <c r="D45" s="37"/>
      <c r="E45" s="37"/>
      <c r="F45" s="37"/>
      <c r="G45" s="37"/>
      <c r="H45" s="37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36"/>
      <c r="AH45" s="36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37"/>
      <c r="BJ45" s="14"/>
      <c r="BK45" s="14"/>
      <c r="BL45" s="14"/>
      <c r="BM45" s="14"/>
      <c r="BN45" s="14"/>
      <c r="BO45" s="9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</row>
    <row r="46" spans="2:113" ht="10.15" customHeight="1">
      <c r="B46" s="540" t="s">
        <v>67</v>
      </c>
      <c r="C46" s="476"/>
      <c r="D46" s="477"/>
      <c r="E46" s="525" t="s">
        <v>77</v>
      </c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7"/>
      <c r="T46" s="506" t="s">
        <v>68</v>
      </c>
      <c r="U46" s="507"/>
      <c r="V46" s="507"/>
      <c r="W46" s="507"/>
      <c r="X46" s="508"/>
      <c r="Y46" s="541" t="s">
        <v>69</v>
      </c>
      <c r="Z46" s="542"/>
      <c r="AA46" s="542"/>
      <c r="AB46" s="543"/>
      <c r="AC46" s="506" t="s">
        <v>35</v>
      </c>
      <c r="AD46" s="507"/>
      <c r="AE46" s="507"/>
      <c r="AF46" s="507"/>
      <c r="AG46" s="508"/>
      <c r="AH46" s="93"/>
      <c r="AI46" s="540" t="s">
        <v>67</v>
      </c>
      <c r="AJ46" s="476"/>
      <c r="AK46" s="477"/>
      <c r="AL46" s="525" t="s">
        <v>77</v>
      </c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7"/>
      <c r="BA46" s="506" t="s">
        <v>68</v>
      </c>
      <c r="BB46" s="507"/>
      <c r="BC46" s="507"/>
      <c r="BD46" s="507"/>
      <c r="BE46" s="508"/>
      <c r="BF46" s="541" t="s">
        <v>69</v>
      </c>
      <c r="BG46" s="542"/>
      <c r="BH46" s="542"/>
      <c r="BI46" s="543"/>
      <c r="BJ46" s="506" t="s">
        <v>35</v>
      </c>
      <c r="BK46" s="507"/>
      <c r="BL46" s="507"/>
      <c r="BM46" s="507"/>
      <c r="BN46" s="508"/>
      <c r="BO46" s="48"/>
      <c r="BP46" s="540" t="s">
        <v>67</v>
      </c>
      <c r="BQ46" s="476"/>
      <c r="BR46" s="477"/>
      <c r="BS46" s="525" t="s">
        <v>77</v>
      </c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7"/>
      <c r="CH46" s="506" t="s">
        <v>68</v>
      </c>
      <c r="CI46" s="507"/>
      <c r="CJ46" s="507"/>
      <c r="CK46" s="507"/>
      <c r="CL46" s="508"/>
      <c r="CM46" s="541" t="s">
        <v>69</v>
      </c>
      <c r="CN46" s="542"/>
      <c r="CO46" s="542"/>
      <c r="CP46" s="543"/>
      <c r="CQ46" s="506" t="s">
        <v>35</v>
      </c>
      <c r="CR46" s="507"/>
      <c r="CS46" s="507"/>
      <c r="CT46" s="507"/>
      <c r="CU46" s="508"/>
      <c r="CV46" s="48"/>
      <c r="CW46" s="593" t="s">
        <v>57</v>
      </c>
      <c r="CX46" s="593"/>
      <c r="CY46" s="593"/>
      <c r="CZ46" s="593"/>
      <c r="DA46" s="593"/>
      <c r="DB46" s="593"/>
      <c r="DC46" s="593"/>
      <c r="DD46" s="593"/>
      <c r="DE46" s="593"/>
      <c r="DF46" s="593"/>
      <c r="DG46" s="95"/>
      <c r="DH46" s="95"/>
      <c r="DI46" s="95"/>
    </row>
    <row r="47" spans="2:113" ht="10.15" customHeight="1" thickBot="1">
      <c r="B47" s="478"/>
      <c r="C47" s="479"/>
      <c r="D47" s="480"/>
      <c r="E47" s="528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30"/>
      <c r="T47" s="509"/>
      <c r="U47" s="510"/>
      <c r="V47" s="510"/>
      <c r="W47" s="510"/>
      <c r="X47" s="511"/>
      <c r="Y47" s="512" t="s">
        <v>59</v>
      </c>
      <c r="Z47" s="512"/>
      <c r="AA47" s="512" t="s">
        <v>60</v>
      </c>
      <c r="AB47" s="512"/>
      <c r="AC47" s="509"/>
      <c r="AD47" s="510"/>
      <c r="AE47" s="510"/>
      <c r="AF47" s="510"/>
      <c r="AG47" s="511"/>
      <c r="AH47" s="93"/>
      <c r="AI47" s="478"/>
      <c r="AJ47" s="479"/>
      <c r="AK47" s="480"/>
      <c r="AL47" s="528"/>
      <c r="AM47" s="529"/>
      <c r="AN47" s="529"/>
      <c r="AO47" s="529"/>
      <c r="AP47" s="529"/>
      <c r="AQ47" s="529"/>
      <c r="AR47" s="529"/>
      <c r="AS47" s="529"/>
      <c r="AT47" s="529"/>
      <c r="AU47" s="529"/>
      <c r="AV47" s="529"/>
      <c r="AW47" s="529"/>
      <c r="AX47" s="529"/>
      <c r="AY47" s="529"/>
      <c r="AZ47" s="530"/>
      <c r="BA47" s="509"/>
      <c r="BB47" s="510"/>
      <c r="BC47" s="510"/>
      <c r="BD47" s="510"/>
      <c r="BE47" s="511"/>
      <c r="BF47" s="512" t="s">
        <v>59</v>
      </c>
      <c r="BG47" s="512"/>
      <c r="BH47" s="512" t="s">
        <v>60</v>
      </c>
      <c r="BI47" s="512"/>
      <c r="BJ47" s="509"/>
      <c r="BK47" s="510"/>
      <c r="BL47" s="510"/>
      <c r="BM47" s="510"/>
      <c r="BN47" s="511"/>
      <c r="BO47" s="48"/>
      <c r="BP47" s="478"/>
      <c r="BQ47" s="479"/>
      <c r="BR47" s="480"/>
      <c r="BS47" s="528"/>
      <c r="BT47" s="529"/>
      <c r="BU47" s="529"/>
      <c r="BV47" s="529"/>
      <c r="BW47" s="529"/>
      <c r="BX47" s="529"/>
      <c r="BY47" s="529"/>
      <c r="BZ47" s="529"/>
      <c r="CA47" s="529"/>
      <c r="CB47" s="529"/>
      <c r="CC47" s="529"/>
      <c r="CD47" s="529"/>
      <c r="CE47" s="529"/>
      <c r="CF47" s="529"/>
      <c r="CG47" s="530"/>
      <c r="CH47" s="509"/>
      <c r="CI47" s="510"/>
      <c r="CJ47" s="510"/>
      <c r="CK47" s="510"/>
      <c r="CL47" s="511"/>
      <c r="CM47" s="512" t="s">
        <v>59</v>
      </c>
      <c r="CN47" s="512"/>
      <c r="CO47" s="512" t="s">
        <v>60</v>
      </c>
      <c r="CP47" s="512"/>
      <c r="CQ47" s="509"/>
      <c r="CR47" s="510"/>
      <c r="CS47" s="510"/>
      <c r="CT47" s="510"/>
      <c r="CU47" s="511"/>
      <c r="CV47" s="48"/>
      <c r="CW47" s="585"/>
      <c r="CX47" s="586"/>
      <c r="CY47" s="586"/>
      <c r="CZ47" s="586"/>
      <c r="DA47" s="586"/>
      <c r="DB47" s="586"/>
      <c r="DC47" s="586"/>
      <c r="DD47" s="586"/>
      <c r="DE47" s="586"/>
      <c r="DF47" s="586"/>
      <c r="DG47" s="586"/>
      <c r="DH47" s="589" t="s">
        <v>20</v>
      </c>
      <c r="DI47" s="590"/>
    </row>
    <row r="48" spans="2:113" ht="12.75" customHeight="1">
      <c r="B48" s="515"/>
      <c r="C48" s="516"/>
      <c r="D48" s="517"/>
      <c r="E48" s="522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4"/>
      <c r="T48" s="546"/>
      <c r="U48" s="547"/>
      <c r="V48" s="547"/>
      <c r="W48" s="547"/>
      <c r="X48" s="140" t="s">
        <v>89</v>
      </c>
      <c r="Y48" s="536"/>
      <c r="Z48" s="537"/>
      <c r="AA48" s="537"/>
      <c r="AB48" s="537"/>
      <c r="AC48" s="550"/>
      <c r="AD48" s="551"/>
      <c r="AE48" s="552"/>
      <c r="AF48" s="310" t="s">
        <v>46</v>
      </c>
      <c r="AG48" s="311"/>
      <c r="AH48" s="93"/>
      <c r="AI48" s="515" t="s">
        <v>53</v>
      </c>
      <c r="AJ48" s="516"/>
      <c r="AK48" s="517"/>
      <c r="AL48" s="522"/>
      <c r="AM48" s="523"/>
      <c r="AN48" s="523"/>
      <c r="AO48" s="523"/>
      <c r="AP48" s="523"/>
      <c r="AQ48" s="523"/>
      <c r="AR48" s="523"/>
      <c r="AS48" s="523"/>
      <c r="AT48" s="523"/>
      <c r="AU48" s="523"/>
      <c r="AV48" s="523"/>
      <c r="AW48" s="523"/>
      <c r="AX48" s="523"/>
      <c r="AY48" s="523"/>
      <c r="AZ48" s="524"/>
      <c r="BA48" s="546"/>
      <c r="BB48" s="547"/>
      <c r="BC48" s="547"/>
      <c r="BD48" s="547"/>
      <c r="BE48" s="140" t="s">
        <v>89</v>
      </c>
      <c r="BF48" s="536"/>
      <c r="BG48" s="537"/>
      <c r="BH48" s="537"/>
      <c r="BI48" s="537"/>
      <c r="BJ48" s="550"/>
      <c r="BK48" s="551"/>
      <c r="BL48" s="552"/>
      <c r="BM48" s="544" t="s">
        <v>46</v>
      </c>
      <c r="BN48" s="545"/>
      <c r="BO48" s="48"/>
      <c r="BP48" s="515" t="s">
        <v>53</v>
      </c>
      <c r="BQ48" s="516"/>
      <c r="BR48" s="517"/>
      <c r="BS48" s="522"/>
      <c r="BT48" s="523"/>
      <c r="BU48" s="523"/>
      <c r="BV48" s="523"/>
      <c r="BW48" s="523"/>
      <c r="BX48" s="523"/>
      <c r="BY48" s="523"/>
      <c r="BZ48" s="523"/>
      <c r="CA48" s="523"/>
      <c r="CB48" s="523"/>
      <c r="CC48" s="523"/>
      <c r="CD48" s="523"/>
      <c r="CE48" s="523"/>
      <c r="CF48" s="523"/>
      <c r="CG48" s="524"/>
      <c r="CH48" s="546"/>
      <c r="CI48" s="547"/>
      <c r="CJ48" s="547"/>
      <c r="CK48" s="547"/>
      <c r="CL48" s="140" t="s">
        <v>89</v>
      </c>
      <c r="CM48" s="536"/>
      <c r="CN48" s="537"/>
      <c r="CO48" s="537"/>
      <c r="CP48" s="537"/>
      <c r="CQ48" s="550"/>
      <c r="CR48" s="551"/>
      <c r="CS48" s="552"/>
      <c r="CT48" s="310" t="s">
        <v>46</v>
      </c>
      <c r="CU48" s="311"/>
      <c r="CV48" s="48"/>
      <c r="CW48" s="587"/>
      <c r="CX48" s="588"/>
      <c r="CY48" s="588"/>
      <c r="CZ48" s="588"/>
      <c r="DA48" s="588"/>
      <c r="DB48" s="588"/>
      <c r="DC48" s="588"/>
      <c r="DD48" s="588"/>
      <c r="DE48" s="588"/>
      <c r="DF48" s="588"/>
      <c r="DG48" s="588"/>
      <c r="DH48" s="591"/>
      <c r="DI48" s="592"/>
    </row>
    <row r="49" spans="2:113" ht="12.75" customHeight="1">
      <c r="B49" s="515" t="s">
        <v>53</v>
      </c>
      <c r="C49" s="516"/>
      <c r="D49" s="517"/>
      <c r="E49" s="522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4"/>
      <c r="T49" s="548"/>
      <c r="U49" s="549"/>
      <c r="V49" s="549"/>
      <c r="W49" s="549"/>
      <c r="X49" s="139"/>
      <c r="Y49" s="513"/>
      <c r="Z49" s="514"/>
      <c r="AA49" s="514"/>
      <c r="AB49" s="514"/>
      <c r="AC49" s="312"/>
      <c r="AD49" s="313"/>
      <c r="AE49" s="314"/>
      <c r="AF49" s="310" t="s">
        <v>46</v>
      </c>
      <c r="AG49" s="311"/>
      <c r="AH49" s="93"/>
      <c r="AI49" s="515" t="s">
        <v>53</v>
      </c>
      <c r="AJ49" s="516"/>
      <c r="AK49" s="517"/>
      <c r="AL49" s="522"/>
      <c r="AM49" s="523"/>
      <c r="AN49" s="523"/>
      <c r="AO49" s="523"/>
      <c r="AP49" s="523"/>
      <c r="AQ49" s="523"/>
      <c r="AR49" s="523"/>
      <c r="AS49" s="523"/>
      <c r="AT49" s="523"/>
      <c r="AU49" s="523"/>
      <c r="AV49" s="523"/>
      <c r="AW49" s="523"/>
      <c r="AX49" s="523"/>
      <c r="AY49" s="523"/>
      <c r="AZ49" s="524"/>
      <c r="BA49" s="548"/>
      <c r="BB49" s="549"/>
      <c r="BC49" s="549"/>
      <c r="BD49" s="549"/>
      <c r="BE49" s="139"/>
      <c r="BF49" s="513"/>
      <c r="BG49" s="514"/>
      <c r="BH49" s="514"/>
      <c r="BI49" s="514"/>
      <c r="BJ49" s="312"/>
      <c r="BK49" s="313"/>
      <c r="BL49" s="314"/>
      <c r="BM49" s="544" t="s">
        <v>46</v>
      </c>
      <c r="BN49" s="545"/>
      <c r="BO49" s="48"/>
      <c r="BP49" s="515" t="s">
        <v>53</v>
      </c>
      <c r="BQ49" s="516"/>
      <c r="BR49" s="517"/>
      <c r="BS49" s="522"/>
      <c r="BT49" s="523"/>
      <c r="BU49" s="523"/>
      <c r="BV49" s="523"/>
      <c r="BW49" s="523"/>
      <c r="BX49" s="523"/>
      <c r="BY49" s="523"/>
      <c r="BZ49" s="523"/>
      <c r="CA49" s="523"/>
      <c r="CB49" s="523"/>
      <c r="CC49" s="523"/>
      <c r="CD49" s="523"/>
      <c r="CE49" s="523"/>
      <c r="CF49" s="523"/>
      <c r="CG49" s="524"/>
      <c r="CH49" s="548"/>
      <c r="CI49" s="549"/>
      <c r="CJ49" s="549"/>
      <c r="CK49" s="549"/>
      <c r="CL49" s="138"/>
      <c r="CM49" s="513"/>
      <c r="CN49" s="514"/>
      <c r="CO49" s="514"/>
      <c r="CP49" s="514"/>
      <c r="CQ49" s="312"/>
      <c r="CR49" s="313"/>
      <c r="CS49" s="314"/>
      <c r="CT49" s="310" t="s">
        <v>46</v>
      </c>
      <c r="CU49" s="311"/>
      <c r="CV49" s="48"/>
      <c r="CW49" s="594" t="s">
        <v>78</v>
      </c>
      <c r="CX49" s="594"/>
      <c r="CY49" s="594"/>
      <c r="CZ49" s="594"/>
      <c r="DA49" s="594"/>
      <c r="DB49" s="594"/>
      <c r="DC49" s="594"/>
      <c r="DD49" s="594"/>
      <c r="DE49" s="95"/>
      <c r="DF49" s="95"/>
      <c r="DG49" s="95"/>
      <c r="DH49" s="95"/>
      <c r="DI49" s="95"/>
    </row>
    <row r="50" spans="2:113" ht="12.75" customHeight="1">
      <c r="B50" s="515" t="s">
        <v>53</v>
      </c>
      <c r="C50" s="516"/>
      <c r="D50" s="517"/>
      <c r="E50" s="522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4"/>
      <c r="T50" s="548"/>
      <c r="U50" s="549"/>
      <c r="V50" s="549"/>
      <c r="W50" s="549"/>
      <c r="X50" s="139"/>
      <c r="Y50" s="513"/>
      <c r="Z50" s="514"/>
      <c r="AA50" s="514"/>
      <c r="AB50" s="514"/>
      <c r="AC50" s="312"/>
      <c r="AD50" s="313"/>
      <c r="AE50" s="314"/>
      <c r="AF50" s="310" t="s">
        <v>70</v>
      </c>
      <c r="AG50" s="311"/>
      <c r="AH50" s="93"/>
      <c r="AI50" s="515" t="s">
        <v>53</v>
      </c>
      <c r="AJ50" s="516"/>
      <c r="AK50" s="517"/>
      <c r="AL50" s="522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4"/>
      <c r="BA50" s="548"/>
      <c r="BB50" s="549"/>
      <c r="BC50" s="549"/>
      <c r="BD50" s="549"/>
      <c r="BE50" s="139"/>
      <c r="BF50" s="513"/>
      <c r="BG50" s="514"/>
      <c r="BH50" s="514"/>
      <c r="BI50" s="514"/>
      <c r="BJ50" s="312"/>
      <c r="BK50" s="313"/>
      <c r="BL50" s="314"/>
      <c r="BM50" s="544" t="s">
        <v>70</v>
      </c>
      <c r="BN50" s="545"/>
      <c r="BO50" s="48"/>
      <c r="BP50" s="515" t="s">
        <v>53</v>
      </c>
      <c r="BQ50" s="516"/>
      <c r="BR50" s="517"/>
      <c r="BS50" s="522"/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3"/>
      <c r="CF50" s="523"/>
      <c r="CG50" s="524"/>
      <c r="CH50" s="548"/>
      <c r="CI50" s="549"/>
      <c r="CJ50" s="549"/>
      <c r="CK50" s="549"/>
      <c r="CL50" s="138"/>
      <c r="CM50" s="513"/>
      <c r="CN50" s="514"/>
      <c r="CO50" s="514"/>
      <c r="CP50" s="514"/>
      <c r="CQ50" s="312"/>
      <c r="CR50" s="313"/>
      <c r="CS50" s="314"/>
      <c r="CT50" s="310" t="s">
        <v>70</v>
      </c>
      <c r="CU50" s="311"/>
      <c r="CV50" s="48"/>
      <c r="CW50" s="283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5"/>
    </row>
    <row r="51" spans="2:113" ht="12.75" customHeight="1" thickBot="1">
      <c r="B51" s="515" t="s">
        <v>53</v>
      </c>
      <c r="C51" s="516"/>
      <c r="D51" s="517"/>
      <c r="E51" s="522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4"/>
      <c r="T51" s="548"/>
      <c r="U51" s="549"/>
      <c r="V51" s="549"/>
      <c r="W51" s="549"/>
      <c r="X51" s="139"/>
      <c r="Y51" s="576"/>
      <c r="Z51" s="577"/>
      <c r="AA51" s="577"/>
      <c r="AB51" s="577"/>
      <c r="AC51" s="573"/>
      <c r="AD51" s="574"/>
      <c r="AE51" s="575"/>
      <c r="AF51" s="310" t="s">
        <v>46</v>
      </c>
      <c r="AG51" s="311"/>
      <c r="AH51" s="93"/>
      <c r="AI51" s="515" t="s">
        <v>53</v>
      </c>
      <c r="AJ51" s="516"/>
      <c r="AK51" s="517"/>
      <c r="AL51" s="522"/>
      <c r="AM51" s="523"/>
      <c r="AN51" s="523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  <c r="AZ51" s="524"/>
      <c r="BA51" s="548"/>
      <c r="BB51" s="549"/>
      <c r="BC51" s="549"/>
      <c r="BD51" s="549"/>
      <c r="BE51" s="139"/>
      <c r="BF51" s="576"/>
      <c r="BG51" s="577"/>
      <c r="BH51" s="577"/>
      <c r="BI51" s="577"/>
      <c r="BJ51" s="573"/>
      <c r="BK51" s="574"/>
      <c r="BL51" s="575"/>
      <c r="BM51" s="544" t="s">
        <v>46</v>
      </c>
      <c r="BN51" s="545"/>
      <c r="BO51" s="48"/>
      <c r="BP51" s="515" t="s">
        <v>53</v>
      </c>
      <c r="BQ51" s="516"/>
      <c r="BR51" s="517"/>
      <c r="BS51" s="522"/>
      <c r="BT51" s="523"/>
      <c r="BU51" s="523"/>
      <c r="BV51" s="523"/>
      <c r="BW51" s="523"/>
      <c r="BX51" s="523"/>
      <c r="BY51" s="523"/>
      <c r="BZ51" s="523"/>
      <c r="CA51" s="523"/>
      <c r="CB51" s="523"/>
      <c r="CC51" s="523"/>
      <c r="CD51" s="523"/>
      <c r="CE51" s="523"/>
      <c r="CF51" s="523"/>
      <c r="CG51" s="524"/>
      <c r="CH51" s="548"/>
      <c r="CI51" s="549"/>
      <c r="CJ51" s="549"/>
      <c r="CK51" s="549"/>
      <c r="CL51" s="138"/>
      <c r="CM51" s="576"/>
      <c r="CN51" s="577"/>
      <c r="CO51" s="577"/>
      <c r="CP51" s="577"/>
      <c r="CQ51" s="573"/>
      <c r="CR51" s="574"/>
      <c r="CS51" s="575"/>
      <c r="CT51" s="310" t="s">
        <v>46</v>
      </c>
      <c r="CU51" s="311"/>
      <c r="CV51" s="48"/>
      <c r="CW51" s="286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8"/>
    </row>
    <row r="52" spans="2:113" ht="8.25" customHeight="1" thickBo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36"/>
      <c r="Z52" s="36"/>
      <c r="AA52" s="36"/>
      <c r="AB52" s="36"/>
      <c r="AC52" s="36"/>
      <c r="AD52" s="36"/>
      <c r="AE52" s="94"/>
      <c r="AF52" s="94"/>
      <c r="AG52" s="36"/>
      <c r="AH52" s="36"/>
      <c r="AI52" s="94"/>
      <c r="AJ52" s="94"/>
      <c r="AK52" s="94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94"/>
      <c r="BB52" s="94"/>
      <c r="BC52" s="94"/>
      <c r="BD52" s="94"/>
      <c r="BE52" s="94"/>
      <c r="BF52" s="36"/>
      <c r="BG52" s="36"/>
      <c r="BH52" s="36"/>
      <c r="BI52" s="36"/>
      <c r="BJ52" s="36"/>
      <c r="BK52" s="36"/>
      <c r="BL52" s="94"/>
      <c r="BM52" s="94"/>
      <c r="BN52" s="94"/>
      <c r="BO52" s="36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36"/>
      <c r="CN52" s="36"/>
      <c r="CO52" s="36"/>
      <c r="CP52" s="36"/>
      <c r="CQ52" s="36"/>
      <c r="CR52" s="36"/>
      <c r="CS52" s="94"/>
      <c r="CT52" s="94"/>
      <c r="CU52" s="94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</row>
    <row r="53" spans="2:113" ht="12" customHeight="1">
      <c r="B53" s="518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20"/>
      <c r="BA53" s="135"/>
      <c r="BB53" s="30"/>
      <c r="BC53" s="97" t="s">
        <v>40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6"/>
      <c r="BU53" s="36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107">
        <v>7</v>
      </c>
      <c r="CJ53" s="96" t="s">
        <v>23</v>
      </c>
      <c r="CK53" s="30"/>
      <c r="CL53" s="30"/>
      <c r="CM53" s="30"/>
      <c r="CN53" s="99"/>
      <c r="CO53" s="595" t="s">
        <v>74</v>
      </c>
      <c r="CP53" s="596"/>
      <c r="CQ53" s="596"/>
      <c r="CR53" s="596"/>
      <c r="CS53" s="596"/>
      <c r="CT53" s="596"/>
      <c r="CU53" s="597"/>
      <c r="CV53" s="595" t="s">
        <v>75</v>
      </c>
      <c r="CW53" s="596"/>
      <c r="CX53" s="596"/>
      <c r="CY53" s="596"/>
      <c r="CZ53" s="596"/>
      <c r="DA53" s="596"/>
      <c r="DB53" s="597"/>
      <c r="DC53" s="595" t="s">
        <v>76</v>
      </c>
      <c r="DD53" s="596"/>
      <c r="DE53" s="596"/>
      <c r="DF53" s="596"/>
      <c r="DG53" s="596"/>
      <c r="DH53" s="596"/>
      <c r="DI53" s="597"/>
    </row>
    <row r="54" spans="2:113" ht="12" customHeight="1" thickBot="1"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133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6"/>
      <c r="BT54" s="36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598"/>
      <c r="CP54" s="599"/>
      <c r="CQ54" s="599"/>
      <c r="CR54" s="599"/>
      <c r="CS54" s="599"/>
      <c r="CT54" s="599"/>
      <c r="CU54" s="600"/>
      <c r="CV54" s="598"/>
      <c r="CW54" s="599"/>
      <c r="CX54" s="599"/>
      <c r="CY54" s="599"/>
      <c r="CZ54" s="599"/>
      <c r="DA54" s="599"/>
      <c r="DB54" s="600"/>
      <c r="DC54" s="598"/>
      <c r="DD54" s="599"/>
      <c r="DE54" s="599"/>
      <c r="DF54" s="599"/>
      <c r="DG54" s="599"/>
      <c r="DH54" s="599"/>
      <c r="DI54" s="600"/>
    </row>
    <row r="55" spans="2:113" ht="12" customHeight="1" thickBot="1"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133"/>
      <c r="BB55" s="30"/>
      <c r="BC55" s="108" t="s">
        <v>73</v>
      </c>
      <c r="BD55" s="103"/>
      <c r="BE55" s="103"/>
      <c r="BF55" s="633"/>
      <c r="BG55" s="633"/>
      <c r="BH55" s="103" t="s">
        <v>34</v>
      </c>
      <c r="BI55" s="103"/>
      <c r="BJ55" s="104"/>
      <c r="BK55" s="104"/>
      <c r="BL55" s="103" t="s">
        <v>21</v>
      </c>
      <c r="BM55" s="103"/>
      <c r="BN55" s="104"/>
      <c r="BO55" s="104"/>
      <c r="BP55" s="103" t="s">
        <v>43</v>
      </c>
      <c r="BQ55" s="103"/>
      <c r="BR55" s="30"/>
      <c r="BS55" s="141"/>
      <c r="BT55" s="36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98"/>
      <c r="CL55" s="503" t="s">
        <v>37</v>
      </c>
      <c r="CM55" s="504"/>
      <c r="CN55" s="505"/>
      <c r="CO55" s="578"/>
      <c r="CP55" s="579"/>
      <c r="CQ55" s="579"/>
      <c r="CR55" s="579"/>
      <c r="CS55" s="579"/>
      <c r="CT55" s="579"/>
      <c r="CU55" s="102" t="s">
        <v>20</v>
      </c>
      <c r="CV55" s="578"/>
      <c r="CW55" s="579"/>
      <c r="CX55" s="579"/>
      <c r="CY55" s="579"/>
      <c r="CZ55" s="579"/>
      <c r="DA55" s="579"/>
      <c r="DB55" s="102" t="s">
        <v>20</v>
      </c>
      <c r="DC55" s="578"/>
      <c r="DD55" s="579"/>
      <c r="DE55" s="579"/>
      <c r="DF55" s="579"/>
      <c r="DG55" s="579"/>
      <c r="DH55" s="579"/>
      <c r="DI55" s="102" t="s">
        <v>20</v>
      </c>
    </row>
    <row r="56" spans="2:113" ht="12" customHeight="1" thickBot="1">
      <c r="B56" s="521"/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  <c r="AA56" s="521"/>
      <c r="AB56" s="521"/>
      <c r="AC56" s="521"/>
      <c r="AD56" s="521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21"/>
      <c r="AV56" s="521"/>
      <c r="AW56" s="521"/>
      <c r="AX56" s="521"/>
      <c r="AY56" s="521"/>
      <c r="AZ56" s="521"/>
      <c r="BA56" s="133"/>
      <c r="BB56" s="30"/>
      <c r="BC56" s="97"/>
      <c r="BD56" s="30"/>
      <c r="BE56" s="134" t="s">
        <v>41</v>
      </c>
      <c r="BF56" s="30"/>
      <c r="BG56" s="30"/>
      <c r="BH56" s="30"/>
      <c r="BI56" s="30"/>
      <c r="BJ56" s="30"/>
      <c r="BK56" s="30"/>
      <c r="BL56" s="631"/>
      <c r="BM56" s="632"/>
      <c r="BN56" s="632"/>
      <c r="BO56" s="632"/>
      <c r="BP56" s="632"/>
      <c r="BQ56" s="632"/>
      <c r="BR56" s="632"/>
      <c r="BS56" s="632"/>
      <c r="BT56" s="632"/>
      <c r="BU56" s="632"/>
      <c r="BV56" s="632"/>
      <c r="BW56" s="632"/>
      <c r="BX56" s="632"/>
      <c r="BY56" s="632"/>
      <c r="BZ56" s="632"/>
      <c r="CA56" s="632"/>
      <c r="CB56" s="632"/>
      <c r="CC56" s="632"/>
      <c r="CD56" s="632"/>
      <c r="CE56" s="632"/>
      <c r="CF56" s="632"/>
      <c r="CG56" s="632"/>
      <c r="CH56" s="632"/>
      <c r="CI56" s="632"/>
      <c r="CJ56" s="632"/>
      <c r="CK56" s="98"/>
      <c r="CL56" s="503" t="s">
        <v>38</v>
      </c>
      <c r="CM56" s="504"/>
      <c r="CN56" s="505"/>
      <c r="CO56" s="578"/>
      <c r="CP56" s="579"/>
      <c r="CQ56" s="579"/>
      <c r="CR56" s="579"/>
      <c r="CS56" s="579"/>
      <c r="CT56" s="579"/>
      <c r="CU56" s="102" t="s">
        <v>20</v>
      </c>
      <c r="CV56" s="578"/>
      <c r="CW56" s="579"/>
      <c r="CX56" s="579"/>
      <c r="CY56" s="579"/>
      <c r="CZ56" s="579"/>
      <c r="DA56" s="579"/>
      <c r="DB56" s="102" t="s">
        <v>20</v>
      </c>
      <c r="DC56" s="578"/>
      <c r="DD56" s="579"/>
      <c r="DE56" s="579"/>
      <c r="DF56" s="579"/>
      <c r="DG56" s="579"/>
      <c r="DH56" s="579"/>
      <c r="DI56" s="102" t="s">
        <v>20</v>
      </c>
    </row>
    <row r="57" spans="2:113" ht="12" customHeight="1" thickBot="1"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521"/>
      <c r="Z57" s="521"/>
      <c r="AA57" s="521"/>
      <c r="AB57" s="521"/>
      <c r="AC57" s="521"/>
      <c r="AD57" s="521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21"/>
      <c r="AV57" s="521"/>
      <c r="AW57" s="521"/>
      <c r="AX57" s="521"/>
      <c r="AY57" s="521"/>
      <c r="AZ57" s="521"/>
      <c r="BA57" s="133"/>
      <c r="BB57" s="30"/>
      <c r="BC57" s="97"/>
      <c r="BD57" s="30"/>
      <c r="BE57" s="30"/>
      <c r="BF57" s="30"/>
      <c r="BG57" s="30"/>
      <c r="BH57" s="30"/>
      <c r="BI57" s="30"/>
      <c r="BJ57" s="30"/>
      <c r="BK57" s="30"/>
      <c r="BL57" s="632"/>
      <c r="BM57" s="632"/>
      <c r="BN57" s="632"/>
      <c r="BO57" s="632"/>
      <c r="BP57" s="632"/>
      <c r="BQ57" s="632"/>
      <c r="BR57" s="632"/>
      <c r="BS57" s="632"/>
      <c r="BT57" s="632"/>
      <c r="BU57" s="632"/>
      <c r="BV57" s="632"/>
      <c r="BW57" s="632"/>
      <c r="BX57" s="632"/>
      <c r="BY57" s="632"/>
      <c r="BZ57" s="632"/>
      <c r="CA57" s="632"/>
      <c r="CB57" s="632"/>
      <c r="CC57" s="632"/>
      <c r="CD57" s="632"/>
      <c r="CE57" s="632"/>
      <c r="CF57" s="632"/>
      <c r="CG57" s="632"/>
      <c r="CH57" s="632"/>
      <c r="CI57" s="632"/>
      <c r="CJ57" s="632"/>
      <c r="CK57" s="98"/>
      <c r="CL57" s="503" t="s">
        <v>39</v>
      </c>
      <c r="CM57" s="504"/>
      <c r="CN57" s="505"/>
      <c r="CO57" s="578"/>
      <c r="CP57" s="579"/>
      <c r="CQ57" s="579"/>
      <c r="CR57" s="579"/>
      <c r="CS57" s="579"/>
      <c r="CT57" s="579"/>
      <c r="CU57" s="102" t="s">
        <v>20</v>
      </c>
      <c r="CV57" s="578"/>
      <c r="CW57" s="579"/>
      <c r="CX57" s="579"/>
      <c r="CY57" s="579"/>
      <c r="CZ57" s="579"/>
      <c r="DA57" s="579"/>
      <c r="DB57" s="102" t="s">
        <v>20</v>
      </c>
      <c r="DC57" s="578"/>
      <c r="DD57" s="579"/>
      <c r="DE57" s="579"/>
      <c r="DF57" s="579"/>
      <c r="DG57" s="579"/>
      <c r="DH57" s="579"/>
      <c r="DI57" s="102" t="s">
        <v>20</v>
      </c>
    </row>
    <row r="58" spans="2:113" ht="12" customHeight="1"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61" spans="2:113" ht="10.15" customHeight="1">
      <c r="BN61" s="32"/>
      <c r="BO61" s="32"/>
      <c r="BP61" s="32"/>
      <c r="BQ61" s="32"/>
      <c r="BR61" s="32"/>
      <c r="BS61" s="32"/>
      <c r="BT61" s="32"/>
      <c r="BU61" s="30"/>
      <c r="BV61" s="30"/>
    </row>
    <row r="62" spans="2:113" ht="10.15" customHeight="1">
      <c r="BN62" s="32"/>
      <c r="BO62" s="32"/>
      <c r="BP62" s="32"/>
      <c r="BQ62" s="32"/>
      <c r="BR62" s="32"/>
      <c r="BS62" s="32"/>
      <c r="BT62" s="32"/>
      <c r="BU62" s="30"/>
      <c r="BV62" s="30"/>
    </row>
  </sheetData>
  <protectedRanges>
    <protectedRange password="DAA7" sqref="A1:A4" name="機密文書"/>
    <protectedRange password="CC06" sqref="AY23:BH37" name="範囲2_1"/>
  </protectedRanges>
  <dataConsolidate/>
  <mergeCells count="545">
    <mergeCell ref="BL56:CJ57"/>
    <mergeCell ref="BF55:BG55"/>
    <mergeCell ref="BN9:CE11"/>
    <mergeCell ref="CB8:CE8"/>
    <mergeCell ref="T48:W48"/>
    <mergeCell ref="T49:W49"/>
    <mergeCell ref="T50:W50"/>
    <mergeCell ref="T51:W51"/>
    <mergeCell ref="BA48:BD48"/>
    <mergeCell ref="BA49:BD49"/>
    <mergeCell ref="BA50:BD50"/>
    <mergeCell ref="BA51:BD51"/>
    <mergeCell ref="L24:U24"/>
    <mergeCell ref="V23:X23"/>
    <mergeCell ref="V24:X24"/>
    <mergeCell ref="L22:U22"/>
    <mergeCell ref="V22:X22"/>
    <mergeCell ref="L26:U26"/>
    <mergeCell ref="L27:U27"/>
    <mergeCell ref="L28:U28"/>
    <mergeCell ref="V29:X29"/>
    <mergeCell ref="AV38:AW39"/>
    <mergeCell ref="AV29:AX29"/>
    <mergeCell ref="L38:U39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  <mergeCell ref="CW21:CY21"/>
    <mergeCell ref="CZ21:DI21"/>
    <mergeCell ref="CZ38:DI38"/>
    <mergeCell ref="CZ23:DI23"/>
    <mergeCell ref="CW24:CY24"/>
    <mergeCell ref="CZ24:DI24"/>
    <mergeCell ref="CZ25:DI25"/>
    <mergeCell ref="CW22:CY22"/>
    <mergeCell ref="CM22:CV22"/>
    <mergeCell ref="CW18:DI20"/>
    <mergeCell ref="BJ21:BL21"/>
    <mergeCell ref="CM21:CV21"/>
    <mergeCell ref="BZ22:CI22"/>
    <mergeCell ref="BW22:BY22"/>
    <mergeCell ref="BE7:BF7"/>
    <mergeCell ref="AI14:BH15"/>
    <mergeCell ref="AQ7:AY7"/>
    <mergeCell ref="AZ7:BD7"/>
    <mergeCell ref="AH7:AJ7"/>
    <mergeCell ref="AK7:AM7"/>
    <mergeCell ref="AN7:AP7"/>
    <mergeCell ref="AK8:AM9"/>
    <mergeCell ref="AA16:AL16"/>
    <mergeCell ref="AW16:BH16"/>
    <mergeCell ref="AN11:AU12"/>
    <mergeCell ref="AH8:AJ9"/>
    <mergeCell ref="AZ8:BD9"/>
    <mergeCell ref="AW11:AX12"/>
    <mergeCell ref="AI38:AK39"/>
    <mergeCell ref="L32:U32"/>
    <mergeCell ref="L33:U33"/>
    <mergeCell ref="L34:U34"/>
    <mergeCell ref="V32:X32"/>
    <mergeCell ref="V30:X30"/>
    <mergeCell ref="V31:X31"/>
    <mergeCell ref="V33:X33"/>
    <mergeCell ref="V34:X34"/>
    <mergeCell ref="Y37:AH37"/>
    <mergeCell ref="V36:X36"/>
    <mergeCell ref="Y33:AH33"/>
    <mergeCell ref="Y34:AH34"/>
    <mergeCell ref="Y35:AH35"/>
    <mergeCell ref="Y36:AH36"/>
    <mergeCell ref="AI32:AK32"/>
    <mergeCell ref="AI36:AK36"/>
    <mergeCell ref="AI33:AK33"/>
    <mergeCell ref="AI34:AK34"/>
    <mergeCell ref="AI35:AK35"/>
    <mergeCell ref="V35:X35"/>
    <mergeCell ref="DC56:DH56"/>
    <mergeCell ref="CW47:DG48"/>
    <mergeCell ref="DH47:DI48"/>
    <mergeCell ref="CW46:DF46"/>
    <mergeCell ref="CW49:DD49"/>
    <mergeCell ref="DC57:DH57"/>
    <mergeCell ref="DC53:DI54"/>
    <mergeCell ref="CO55:CT55"/>
    <mergeCell ref="DC55:DH55"/>
    <mergeCell ref="CO53:CU54"/>
    <mergeCell ref="CV53:DB54"/>
    <mergeCell ref="CO49:CP49"/>
    <mergeCell ref="CV57:DA57"/>
    <mergeCell ref="CO56:CT56"/>
    <mergeCell ref="CV56:DA56"/>
    <mergeCell ref="CO57:CT57"/>
    <mergeCell ref="CM43:CT44"/>
    <mergeCell ref="CU44:CV44"/>
    <mergeCell ref="CT50:CU50"/>
    <mergeCell ref="CM46:CP46"/>
    <mergeCell ref="CQ46:CU47"/>
    <mergeCell ref="CM47:CN47"/>
    <mergeCell ref="CO47:CP47"/>
    <mergeCell ref="CM48:CN48"/>
    <mergeCell ref="CO48:CP48"/>
    <mergeCell ref="CT48:CU48"/>
    <mergeCell ref="CL55:CN55"/>
    <mergeCell ref="CV55:DA55"/>
    <mergeCell ref="CO50:CP50"/>
    <mergeCell ref="CT49:CU49"/>
    <mergeCell ref="CM49:CN49"/>
    <mergeCell ref="CQ51:CS51"/>
    <mergeCell ref="CM51:CN51"/>
    <mergeCell ref="CO51:CP51"/>
    <mergeCell ref="AL49:AZ49"/>
    <mergeCell ref="BM49:BN49"/>
    <mergeCell ref="CH51:CK51"/>
    <mergeCell ref="BH51:BI51"/>
    <mergeCell ref="BP51:BR51"/>
    <mergeCell ref="BS51:CG51"/>
    <mergeCell ref="BP50:BR50"/>
    <mergeCell ref="BS50:CG50"/>
    <mergeCell ref="CH50:CK50"/>
    <mergeCell ref="BH50:BI50"/>
    <mergeCell ref="BF50:BG50"/>
    <mergeCell ref="AL50:AZ50"/>
    <mergeCell ref="BF51:BG51"/>
    <mergeCell ref="B50:D50"/>
    <mergeCell ref="E50:S50"/>
    <mergeCell ref="AI51:AK51"/>
    <mergeCell ref="AL51:AZ51"/>
    <mergeCell ref="BM51:BN51"/>
    <mergeCell ref="BJ51:BL51"/>
    <mergeCell ref="B51:D51"/>
    <mergeCell ref="E51:S51"/>
    <mergeCell ref="AF51:AG51"/>
    <mergeCell ref="Y51:Z51"/>
    <mergeCell ref="AA51:AB51"/>
    <mergeCell ref="AF50:AG50"/>
    <mergeCell ref="BM50:BN50"/>
    <mergeCell ref="BJ50:BL50"/>
    <mergeCell ref="Y50:Z50"/>
    <mergeCell ref="AA50:AB50"/>
    <mergeCell ref="AC50:AE50"/>
    <mergeCell ref="AI50:AK50"/>
    <mergeCell ref="E48:S48"/>
    <mergeCell ref="AF48:AG48"/>
    <mergeCell ref="AC48:AE48"/>
    <mergeCell ref="Y49:Z49"/>
    <mergeCell ref="B48:D48"/>
    <mergeCell ref="AJ43:AK44"/>
    <mergeCell ref="B41:H44"/>
    <mergeCell ref="I41:AC44"/>
    <mergeCell ref="AC51:AE51"/>
    <mergeCell ref="B46:D47"/>
    <mergeCell ref="Y46:AB46"/>
    <mergeCell ref="Y47:Z47"/>
    <mergeCell ref="BP49:BR49"/>
    <mergeCell ref="BS49:CG49"/>
    <mergeCell ref="BM48:BN48"/>
    <mergeCell ref="AI49:AK49"/>
    <mergeCell ref="CH48:CK48"/>
    <mergeCell ref="CH49:CK49"/>
    <mergeCell ref="T46:X47"/>
    <mergeCell ref="Y48:Z48"/>
    <mergeCell ref="AA48:AB48"/>
    <mergeCell ref="AL48:AZ48"/>
    <mergeCell ref="BF48:BG48"/>
    <mergeCell ref="BH48:BI48"/>
    <mergeCell ref="AL41:AU42"/>
    <mergeCell ref="BS46:CG47"/>
    <mergeCell ref="CH46:CL47"/>
    <mergeCell ref="BP46:BR47"/>
    <mergeCell ref="AI46:AK47"/>
    <mergeCell ref="AL46:AZ47"/>
    <mergeCell ref="BA46:BE47"/>
    <mergeCell ref="BF46:BI46"/>
    <mergeCell ref="BZ41:CA42"/>
    <mergeCell ref="CG41:CI42"/>
    <mergeCell ref="CE41:CF42"/>
    <mergeCell ref="CB41:CD42"/>
    <mergeCell ref="CL56:CN56"/>
    <mergeCell ref="CL57:CN57"/>
    <mergeCell ref="BJ46:BN47"/>
    <mergeCell ref="BF47:BG47"/>
    <mergeCell ref="BH47:BI47"/>
    <mergeCell ref="CM50:CN50"/>
    <mergeCell ref="AF49:AG49"/>
    <mergeCell ref="AI48:AK48"/>
    <mergeCell ref="AA49:AB49"/>
    <mergeCell ref="AC49:AE49"/>
    <mergeCell ref="BF49:BG49"/>
    <mergeCell ref="BH49:BI49"/>
    <mergeCell ref="AC46:AG47"/>
    <mergeCell ref="AA47:AB47"/>
    <mergeCell ref="B53:AZ53"/>
    <mergeCell ref="B54:R55"/>
    <mergeCell ref="S54:AI55"/>
    <mergeCell ref="AJ54:AZ55"/>
    <mergeCell ref="B56:R57"/>
    <mergeCell ref="S56:AI57"/>
    <mergeCell ref="AJ56:AZ57"/>
    <mergeCell ref="B49:D49"/>
    <mergeCell ref="E49:S49"/>
    <mergeCell ref="E46:S47"/>
    <mergeCell ref="AY22:BH22"/>
    <mergeCell ref="BJ22:BL22"/>
    <mergeCell ref="BM22:BV22"/>
    <mergeCell ref="CJ22:CL22"/>
    <mergeCell ref="I21:K21"/>
    <mergeCell ref="V21:X21"/>
    <mergeCell ref="I32:K32"/>
    <mergeCell ref="I28:K28"/>
    <mergeCell ref="G23:H23"/>
    <mergeCell ref="G24:H24"/>
    <mergeCell ref="I26:K26"/>
    <mergeCell ref="BM23:BV23"/>
    <mergeCell ref="G26:H26"/>
    <mergeCell ref="G27:H27"/>
    <mergeCell ref="G28:H28"/>
    <mergeCell ref="AV27:AX27"/>
    <mergeCell ref="AV28:AX28"/>
    <mergeCell ref="AL27:AU27"/>
    <mergeCell ref="AL28:AU28"/>
    <mergeCell ref="AY26:BH26"/>
    <mergeCell ref="AY23:BH23"/>
    <mergeCell ref="AY24:BH24"/>
    <mergeCell ref="BM21:BV21"/>
    <mergeCell ref="AL21:AU21"/>
    <mergeCell ref="AV21:AX21"/>
    <mergeCell ref="AY21:BH21"/>
    <mergeCell ref="AL32:AU32"/>
    <mergeCell ref="AL22:AU22"/>
    <mergeCell ref="I23:K23"/>
    <mergeCell ref="I24:K24"/>
    <mergeCell ref="Y25:AH25"/>
    <mergeCell ref="Y29:AH29"/>
    <mergeCell ref="L29:U29"/>
    <mergeCell ref="I31:K31"/>
    <mergeCell ref="I25:K25"/>
    <mergeCell ref="I27:K27"/>
    <mergeCell ref="AV26:AX26"/>
    <mergeCell ref="AL23:AU23"/>
    <mergeCell ref="AL24:AU24"/>
    <mergeCell ref="AL25:AU25"/>
    <mergeCell ref="AL26:AU26"/>
    <mergeCell ref="AV23:AX23"/>
    <mergeCell ref="AV24:AX24"/>
    <mergeCell ref="AV25:AX25"/>
    <mergeCell ref="L25:U25"/>
    <mergeCell ref="L21:U21"/>
    <mergeCell ref="AI21:AK21"/>
    <mergeCell ref="L23:U23"/>
    <mergeCell ref="I38:K39"/>
    <mergeCell ref="I36:K36"/>
    <mergeCell ref="E23:F23"/>
    <mergeCell ref="E24:F24"/>
    <mergeCell ref="E25:F25"/>
    <mergeCell ref="E26:F26"/>
    <mergeCell ref="I29:K29"/>
    <mergeCell ref="I30:K30"/>
    <mergeCell ref="V38:X39"/>
    <mergeCell ref="G37:H37"/>
    <mergeCell ref="L37:U37"/>
    <mergeCell ref="V37:X37"/>
    <mergeCell ref="B38:H39"/>
    <mergeCell ref="B37:D37"/>
    <mergeCell ref="E37:F37"/>
    <mergeCell ref="I37:K37"/>
    <mergeCell ref="G25:H25"/>
    <mergeCell ref="E27:F27"/>
    <mergeCell ref="E28:F28"/>
    <mergeCell ref="E29:F29"/>
    <mergeCell ref="E34:F34"/>
    <mergeCell ref="E30:F30"/>
    <mergeCell ref="E32:F32"/>
    <mergeCell ref="E33:F33"/>
    <mergeCell ref="BW21:BY21"/>
    <mergeCell ref="BZ21:CI21"/>
    <mergeCell ref="CJ21:CL21"/>
    <mergeCell ref="BZ38:CI39"/>
    <mergeCell ref="AL38:AU39"/>
    <mergeCell ref="AL33:AU33"/>
    <mergeCell ref="AL34:AU34"/>
    <mergeCell ref="AV22:AX22"/>
    <mergeCell ref="BJ23:BL23"/>
    <mergeCell ref="BJ24:BL24"/>
    <mergeCell ref="BJ25:BL25"/>
    <mergeCell ref="BJ26:BL26"/>
    <mergeCell ref="AL35:AU35"/>
    <mergeCell ref="AL30:AU30"/>
    <mergeCell ref="AL36:AU36"/>
    <mergeCell ref="AY27:BH27"/>
    <mergeCell ref="AY28:BH28"/>
    <mergeCell ref="AY29:BH29"/>
    <mergeCell ref="AY30:BH30"/>
    <mergeCell ref="BJ30:BL30"/>
    <mergeCell ref="BJ31:BL31"/>
    <mergeCell ref="BJ29:BL29"/>
    <mergeCell ref="AY34:BH34"/>
    <mergeCell ref="AY35:BH35"/>
    <mergeCell ref="E31:F31"/>
    <mergeCell ref="G31:H31"/>
    <mergeCell ref="G32:H32"/>
    <mergeCell ref="L31:U31"/>
    <mergeCell ref="Y21:AH21"/>
    <mergeCell ref="AI22:AK22"/>
    <mergeCell ref="Y26:AH26"/>
    <mergeCell ref="Y27:AH27"/>
    <mergeCell ref="Y28:AH28"/>
    <mergeCell ref="AI27:AK27"/>
    <mergeCell ref="AI28:AK28"/>
    <mergeCell ref="AI26:AK26"/>
    <mergeCell ref="V25:X25"/>
    <mergeCell ref="V26:X26"/>
    <mergeCell ref="V27:X27"/>
    <mergeCell ref="V28:X28"/>
    <mergeCell ref="Y22:AH22"/>
    <mergeCell ref="Y30:AH30"/>
    <mergeCell ref="Y31:AH31"/>
    <mergeCell ref="Y32:AH32"/>
    <mergeCell ref="AI30:AK30"/>
    <mergeCell ref="AI31:AK31"/>
    <mergeCell ref="L30:U30"/>
    <mergeCell ref="AL29:AU29"/>
    <mergeCell ref="AV32:AX32"/>
    <mergeCell ref="AV33:AX33"/>
    <mergeCell ref="AV30:AX30"/>
    <mergeCell ref="AV31:AX31"/>
    <mergeCell ref="AY25:BH25"/>
    <mergeCell ref="AY31:BH31"/>
    <mergeCell ref="BJ28:BL28"/>
    <mergeCell ref="G29:H29"/>
    <mergeCell ref="G30:H30"/>
    <mergeCell ref="AL31:AU31"/>
    <mergeCell ref="CZ22:DI22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AY38:BH38"/>
    <mergeCell ref="Y23:AH23"/>
    <mergeCell ref="Y24:AH24"/>
    <mergeCell ref="AI23:AK23"/>
    <mergeCell ref="AI24:AK24"/>
    <mergeCell ref="AI25:AK25"/>
    <mergeCell ref="AV37:AX37"/>
    <mergeCell ref="AV34:AX34"/>
    <mergeCell ref="AV35:AX35"/>
    <mergeCell ref="AI29:AK29"/>
    <mergeCell ref="AV36:AX36"/>
    <mergeCell ref="AY32:BH32"/>
    <mergeCell ref="AY33:BH33"/>
    <mergeCell ref="BM32:BV32"/>
    <mergeCell ref="BM33:BV33"/>
    <mergeCell ref="BM34:BV34"/>
    <mergeCell ref="BM35:BV35"/>
    <mergeCell ref="BJ33:BL33"/>
    <mergeCell ref="BJ34:BL34"/>
    <mergeCell ref="BJ35:BL35"/>
    <mergeCell ref="B35:D35"/>
    <mergeCell ref="B36:D36"/>
    <mergeCell ref="L35:U35"/>
    <mergeCell ref="L36:U36"/>
    <mergeCell ref="E36:F36"/>
    <mergeCell ref="G36:H36"/>
    <mergeCell ref="I33:K33"/>
    <mergeCell ref="I34:K34"/>
    <mergeCell ref="E35:F35"/>
    <mergeCell ref="G35:H35"/>
    <mergeCell ref="G34:H34"/>
    <mergeCell ref="G33:H33"/>
    <mergeCell ref="I35:K35"/>
    <mergeCell ref="AY36:BH36"/>
    <mergeCell ref="AL37:AU37"/>
    <mergeCell ref="BW37:BY37"/>
    <mergeCell ref="BZ35:CI35"/>
    <mergeCell ref="BZ36:CI36"/>
    <mergeCell ref="BZ37:CI37"/>
    <mergeCell ref="BW35:BY35"/>
    <mergeCell ref="CJ43:CK44"/>
    <mergeCell ref="BZ43:CI44"/>
    <mergeCell ref="CJ37:CL37"/>
    <mergeCell ref="CJ36:CL36"/>
    <mergeCell ref="CJ35:CL35"/>
    <mergeCell ref="BW38:BY39"/>
    <mergeCell ref="CJ41:CK42"/>
    <mergeCell ref="BM37:BV37"/>
    <mergeCell ref="BJ38:BL39"/>
    <mergeCell ref="BM38:BV39"/>
    <mergeCell ref="BJ37:BL37"/>
    <mergeCell ref="BJ36:BL36"/>
    <mergeCell ref="AY41:BF42"/>
    <mergeCell ref="AV41:AW42"/>
    <mergeCell ref="BG42:BH42"/>
    <mergeCell ref="AL43:AU44"/>
    <mergeCell ref="BG44:BH44"/>
    <mergeCell ref="BW29:BY29"/>
    <mergeCell ref="BW36:BY36"/>
    <mergeCell ref="BW30:BY30"/>
    <mergeCell ref="BW31:BY31"/>
    <mergeCell ref="BW32:BY32"/>
    <mergeCell ref="BW33:BY33"/>
    <mergeCell ref="BW34:BY34"/>
    <mergeCell ref="BJ32:BL32"/>
    <mergeCell ref="BW23:BY23"/>
    <mergeCell ref="BW24:BY24"/>
    <mergeCell ref="BW25:BY25"/>
    <mergeCell ref="BW26:BY26"/>
    <mergeCell ref="BW27:BY27"/>
    <mergeCell ref="BW28:BY28"/>
    <mergeCell ref="BM24:BV24"/>
    <mergeCell ref="BM25:BV25"/>
    <mergeCell ref="BM26:BV26"/>
    <mergeCell ref="BM36:BV36"/>
    <mergeCell ref="BM27:BV27"/>
    <mergeCell ref="BM28:BV28"/>
    <mergeCell ref="BM29:BV29"/>
    <mergeCell ref="BM30:BV30"/>
    <mergeCell ref="BM31:BV31"/>
    <mergeCell ref="BJ27:BL27"/>
    <mergeCell ref="BZ23:CI23"/>
    <mergeCell ref="BZ24:CI24"/>
    <mergeCell ref="BZ25:CI25"/>
    <mergeCell ref="BZ26:CI26"/>
    <mergeCell ref="BZ27:CI27"/>
    <mergeCell ref="BZ34:CI34"/>
    <mergeCell ref="CJ33:CL33"/>
    <mergeCell ref="CJ32:CL32"/>
    <mergeCell ref="CJ30:CL30"/>
    <mergeCell ref="CJ31:CL31"/>
    <mergeCell ref="CJ23:CL23"/>
    <mergeCell ref="BZ28:CI28"/>
    <mergeCell ref="BZ29:CI29"/>
    <mergeCell ref="BZ30:CI30"/>
    <mergeCell ref="BZ31:CI31"/>
    <mergeCell ref="BZ32:CI32"/>
    <mergeCell ref="BZ33:CI33"/>
    <mergeCell ref="CJ26:CL26"/>
    <mergeCell ref="CZ26:DI26"/>
    <mergeCell ref="CM27:CV27"/>
    <mergeCell ref="CW27:CY27"/>
    <mergeCell ref="CW26:CY26"/>
    <mergeCell ref="CW25:CY25"/>
    <mergeCell ref="CM23:CV23"/>
    <mergeCell ref="CM25:CV25"/>
    <mergeCell ref="CM24:CV24"/>
    <mergeCell ref="CJ25:CL25"/>
    <mergeCell ref="CZ36:DI36"/>
    <mergeCell ref="CZ37:DI37"/>
    <mergeCell ref="CW35:CY35"/>
    <mergeCell ref="CM38:CV38"/>
    <mergeCell ref="CM39:CT39"/>
    <mergeCell ref="CJ38:CK39"/>
    <mergeCell ref="CW38:CY39"/>
    <mergeCell ref="CZ30:DI30"/>
    <mergeCell ref="CJ34:CL34"/>
    <mergeCell ref="CW33:CY33"/>
    <mergeCell ref="CZ35:DI35"/>
    <mergeCell ref="CM33:CV33"/>
    <mergeCell ref="CM34:CV34"/>
    <mergeCell ref="CW34:CY34"/>
    <mergeCell ref="CZ31:DI31"/>
    <mergeCell ref="CW32:CY3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CX13:CY13"/>
    <mergeCell ref="CX14:CY14"/>
    <mergeCell ref="CZ13:DF13"/>
    <mergeCell ref="CZ14:DF14"/>
    <mergeCell ref="CI13:CJ13"/>
    <mergeCell ref="CL13:CM13"/>
    <mergeCell ref="CO13:CP13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Z27:DI27"/>
    <mergeCell ref="CZ28:DI28"/>
    <mergeCell ref="CZ29:DI29"/>
    <mergeCell ref="CJ29:CL29"/>
    <mergeCell ref="CJ24:CL24"/>
    <mergeCell ref="CJ28:CL28"/>
    <mergeCell ref="CJ27:CL27"/>
    <mergeCell ref="CU42:CV42"/>
    <mergeCell ref="CM31:CV31"/>
    <mergeCell ref="CM36:CV36"/>
    <mergeCell ref="CW36:CY36"/>
    <mergeCell ref="CM35:CV35"/>
    <mergeCell ref="CZ10:DF10"/>
    <mergeCell ref="DG10:DH10"/>
    <mergeCell ref="CW50:DI51"/>
    <mergeCell ref="CZ39:DI39"/>
    <mergeCell ref="CW41:CY42"/>
    <mergeCell ref="CW43:CY44"/>
    <mergeCell ref="CZ41:DI42"/>
    <mergeCell ref="CZ43:DI44"/>
    <mergeCell ref="CT51:CU51"/>
    <mergeCell ref="CQ50:CS50"/>
    <mergeCell ref="DG13:DH13"/>
    <mergeCell ref="DG14:DH14"/>
    <mergeCell ref="CM32:CV32"/>
    <mergeCell ref="CM37:CV37"/>
    <mergeCell ref="CW37:CY37"/>
    <mergeCell ref="CM41:CT42"/>
    <mergeCell ref="CZ32:DI32"/>
    <mergeCell ref="CZ33:DI33"/>
    <mergeCell ref="CZ34:DI34"/>
  </mergeCells>
  <phoneticPr fontId="3"/>
  <dataValidations xWindow="106" yWindow="422" count="1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1:DF12" xr:uid="{81295FEA-13BB-4834-8062-A2C029FB0444}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8" scale="141" orientation="landscape" blackAndWhite="1" r:id="rId1"/>
  <headerFooter alignWithMargins="0"/>
  <cellWatches>
    <cellWatch r="BE12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3A490-DC6B-40B6-B152-4B2F843507C7}">
  <dimension ref="A1:BK68"/>
  <sheetViews>
    <sheetView showGridLines="0" topLeftCell="M1" zoomScale="120" zoomScaleNormal="120" workbookViewId="0">
      <selection activeCell="BL11" sqref="BL11"/>
    </sheetView>
  </sheetViews>
  <sheetFormatPr defaultRowHeight="13.5"/>
  <cols>
    <col min="1" max="1" width="4" style="144" customWidth="1"/>
    <col min="2" max="2" width="2.625" style="144" customWidth="1"/>
    <col min="3" max="3" width="1.875" style="144" customWidth="1"/>
    <col min="4" max="4" width="4.125" style="144" customWidth="1"/>
    <col min="5" max="5" width="4.25" style="144" customWidth="1"/>
    <col min="6" max="6" width="5.375" style="144" customWidth="1"/>
    <col min="7" max="7" width="3" style="144" customWidth="1"/>
    <col min="8" max="8" width="3.5" style="144" customWidth="1"/>
    <col min="9" max="9" width="1.125" style="144" customWidth="1"/>
    <col min="10" max="10" width="1.875" style="144" customWidth="1"/>
    <col min="11" max="11" width="2.75" style="144" customWidth="1"/>
    <col min="12" max="14" width="1.75" style="144" customWidth="1"/>
    <col min="15" max="15" width="3.5" style="144" customWidth="1"/>
    <col min="16" max="17" width="1.375" style="144" customWidth="1"/>
    <col min="18" max="18" width="2" style="144" customWidth="1"/>
    <col min="19" max="19" width="1.875" style="144" customWidth="1"/>
    <col min="20" max="21" width="3.5" style="144" customWidth="1"/>
    <col min="22" max="22" width="3.375" style="144" customWidth="1"/>
    <col min="23" max="23" width="3.5" style="144" customWidth="1"/>
    <col min="24" max="26" width="1.5" style="144" customWidth="1"/>
    <col min="27" max="28" width="1.625" style="144" customWidth="1"/>
    <col min="29" max="34" width="1.5" style="144" customWidth="1"/>
    <col min="35" max="36" width="2" style="144" customWidth="1"/>
    <col min="37" max="37" width="3.375" style="144" customWidth="1"/>
    <col min="38" max="38" width="9.875" style="144" customWidth="1"/>
    <col min="39" max="39" width="4" style="144" customWidth="1"/>
    <col min="40" max="40" width="5.375" style="144" customWidth="1"/>
    <col min="41" max="44" width="1.625" style="144" customWidth="1"/>
    <col min="45" max="48" width="1.5" style="144" customWidth="1"/>
    <col min="49" max="51" width="1.625" style="144" customWidth="1"/>
    <col min="52" max="52" width="1.875" style="144" customWidth="1"/>
    <col min="53" max="54" width="1.75" style="144" customWidth="1"/>
    <col min="55" max="55" width="2.25" style="144" customWidth="1"/>
    <col min="56" max="56" width="1.75" style="144" customWidth="1"/>
    <col min="57" max="60" width="1.5" style="144" customWidth="1"/>
    <col min="61" max="61" width="2.25" style="144" customWidth="1"/>
    <col min="62" max="62" width="1.5" style="144" customWidth="1"/>
    <col min="63" max="63" width="11.125" style="144" customWidth="1"/>
    <col min="64" max="16384" width="9" style="144"/>
  </cols>
  <sheetData>
    <row r="1" spans="1:62" ht="15">
      <c r="A1" s="142" t="s">
        <v>90</v>
      </c>
      <c r="B1" s="143"/>
      <c r="C1" s="143"/>
      <c r="E1" s="145"/>
      <c r="F1" s="146"/>
      <c r="V1" s="147" t="s">
        <v>91</v>
      </c>
      <c r="BB1" s="639">
        <v>44662</v>
      </c>
      <c r="BC1" s="639"/>
      <c r="BD1" s="639"/>
      <c r="BE1" s="639"/>
      <c r="BF1" s="639"/>
      <c r="BG1" s="639"/>
      <c r="BH1" s="639"/>
      <c r="BI1" s="639"/>
      <c r="BJ1" s="639"/>
    </row>
    <row r="2" spans="1:62" ht="3" customHeight="1">
      <c r="A2" s="148"/>
      <c r="B2" s="149"/>
      <c r="C2" s="149"/>
      <c r="D2" s="150"/>
      <c r="E2" s="150"/>
      <c r="F2" s="151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2"/>
      <c r="BJ2" s="153"/>
    </row>
    <row r="3" spans="1:62" ht="9.75" customHeight="1">
      <c r="A3" s="640" t="s">
        <v>92</v>
      </c>
      <c r="B3" s="641"/>
      <c r="C3" s="642"/>
      <c r="D3" s="642" t="s">
        <v>54</v>
      </c>
      <c r="E3" s="643" t="s">
        <v>93</v>
      </c>
      <c r="F3" s="642" t="s">
        <v>64</v>
      </c>
      <c r="G3" s="644" t="s">
        <v>94</v>
      </c>
      <c r="H3" s="644"/>
      <c r="I3" s="644"/>
      <c r="J3" s="644"/>
      <c r="K3" s="154"/>
      <c r="L3" s="154"/>
      <c r="M3" s="154"/>
      <c r="N3" s="154"/>
      <c r="O3" s="154"/>
      <c r="P3" s="154"/>
      <c r="Q3" s="154"/>
      <c r="R3" s="155"/>
      <c r="T3" s="645" t="s">
        <v>0</v>
      </c>
      <c r="U3" s="645"/>
      <c r="V3" s="645"/>
      <c r="BD3" s="156"/>
      <c r="BE3" s="156"/>
      <c r="BF3" s="156"/>
      <c r="BG3" s="156"/>
      <c r="BH3" s="156"/>
      <c r="BI3" s="156"/>
      <c r="BJ3" s="153" t="s">
        <v>95</v>
      </c>
    </row>
    <row r="4" spans="1:62" ht="3" customHeight="1">
      <c r="A4" s="640"/>
      <c r="B4" s="641"/>
      <c r="C4" s="642"/>
      <c r="D4" s="642"/>
      <c r="E4" s="643"/>
      <c r="F4" s="642"/>
      <c r="G4" s="644"/>
      <c r="H4" s="644"/>
      <c r="I4" s="644"/>
      <c r="J4" s="644"/>
      <c r="K4" s="157"/>
      <c r="L4" s="157"/>
      <c r="M4" s="157"/>
      <c r="N4" s="157"/>
      <c r="O4" s="157"/>
      <c r="P4" s="157"/>
      <c r="Q4" s="157"/>
      <c r="R4" s="158"/>
      <c r="T4" s="646"/>
      <c r="U4" s="646"/>
      <c r="V4" s="646"/>
      <c r="BJ4" s="153"/>
    </row>
    <row r="5" spans="1:62">
      <c r="A5" s="159"/>
      <c r="B5" s="154"/>
      <c r="C5" s="154"/>
      <c r="D5" s="648" t="s">
        <v>96</v>
      </c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9"/>
      <c r="T5" s="160" t="s">
        <v>63</v>
      </c>
      <c r="U5" s="160" t="s">
        <v>97</v>
      </c>
      <c r="V5" s="160" t="s">
        <v>98</v>
      </c>
      <c r="W5" s="657" t="s">
        <v>99</v>
      </c>
      <c r="X5" s="657"/>
      <c r="Y5" s="657"/>
      <c r="Z5" s="657"/>
      <c r="AA5" s="658" t="s">
        <v>100</v>
      </c>
      <c r="AB5" s="659"/>
      <c r="AC5" s="657" t="s">
        <v>5</v>
      </c>
      <c r="AD5" s="657"/>
      <c r="AE5" s="161"/>
      <c r="AF5" s="161"/>
      <c r="AL5" s="162" t="s">
        <v>101</v>
      </c>
      <c r="AM5" s="163"/>
      <c r="AN5" s="164"/>
      <c r="AO5" s="165" t="s">
        <v>102</v>
      </c>
      <c r="AP5" s="163"/>
      <c r="AQ5" s="163"/>
      <c r="AR5" s="163"/>
      <c r="AS5" s="163"/>
      <c r="AT5" s="163"/>
      <c r="AU5" s="163"/>
      <c r="AV5" s="163"/>
      <c r="AW5" s="163"/>
      <c r="AX5" s="163"/>
      <c r="AY5" s="164"/>
      <c r="AZ5" s="163"/>
      <c r="BA5" s="165" t="s">
        <v>103</v>
      </c>
      <c r="BB5" s="163"/>
      <c r="BC5" s="163"/>
      <c r="BD5" s="163"/>
      <c r="BE5" s="163"/>
      <c r="BF5" s="163"/>
      <c r="BG5" s="163"/>
      <c r="BH5" s="163"/>
      <c r="BI5" s="163"/>
      <c r="BJ5" s="166"/>
    </row>
    <row r="6" spans="1:62">
      <c r="A6" s="167"/>
      <c r="B6" s="154"/>
      <c r="C6" s="154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9"/>
      <c r="T6" s="168" t="s">
        <v>85</v>
      </c>
      <c r="U6" s="168">
        <v>3</v>
      </c>
      <c r="V6" s="168" t="s">
        <v>86</v>
      </c>
      <c r="W6" s="660" t="s">
        <v>104</v>
      </c>
      <c r="X6" s="660"/>
      <c r="Y6" s="660"/>
      <c r="Z6" s="660"/>
      <c r="AA6" s="660" t="s">
        <v>105</v>
      </c>
      <c r="AB6" s="660"/>
      <c r="AC6" s="661"/>
      <c r="AD6" s="661"/>
      <c r="AL6" s="169"/>
      <c r="AM6" s="170"/>
      <c r="AN6" s="171"/>
      <c r="AO6" s="170"/>
      <c r="AP6" s="647"/>
      <c r="AQ6" s="647"/>
      <c r="AR6" s="647"/>
      <c r="AS6" s="647"/>
      <c r="AT6" s="647"/>
      <c r="AU6" s="647"/>
      <c r="AV6" s="170"/>
      <c r="AW6" s="170"/>
      <c r="AX6" s="170"/>
      <c r="AY6" s="171"/>
      <c r="AZ6" s="170"/>
      <c r="BA6" s="170"/>
      <c r="BB6" s="172" t="s">
        <v>106</v>
      </c>
      <c r="BC6" s="170"/>
      <c r="BD6" s="170"/>
      <c r="BE6" s="170"/>
      <c r="BF6" s="170"/>
      <c r="BG6" s="170"/>
      <c r="BH6" s="170"/>
      <c r="BI6" s="170"/>
      <c r="BJ6" s="173"/>
    </row>
    <row r="7" spans="1:62">
      <c r="A7" s="174" t="s">
        <v>107</v>
      </c>
      <c r="B7" s="157"/>
      <c r="C7" s="157"/>
      <c r="D7" s="648" t="s">
        <v>87</v>
      </c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9"/>
      <c r="S7" s="175"/>
      <c r="T7" s="175"/>
      <c r="AL7" s="650" t="s">
        <v>108</v>
      </c>
      <c r="AM7" s="651"/>
      <c r="AN7" s="652"/>
      <c r="AO7" s="170"/>
      <c r="AP7" s="647" t="s">
        <v>109</v>
      </c>
      <c r="AQ7" s="647"/>
      <c r="AR7" s="647"/>
      <c r="AS7" s="647"/>
      <c r="AT7" s="647"/>
      <c r="AU7" s="647"/>
      <c r="AV7" s="170"/>
      <c r="AW7" s="170"/>
      <c r="AX7" s="170"/>
      <c r="AY7" s="171"/>
      <c r="AZ7" s="170"/>
      <c r="BA7" s="170"/>
      <c r="BB7" s="172" t="s">
        <v>110</v>
      </c>
      <c r="BC7" s="170"/>
      <c r="BD7" s="170"/>
      <c r="BE7" s="170"/>
      <c r="BF7" s="170"/>
      <c r="BG7" s="170"/>
      <c r="BH7" s="170"/>
      <c r="BI7" s="170"/>
      <c r="BJ7" s="173"/>
    </row>
    <row r="8" spans="1:62" ht="6" customHeight="1">
      <c r="A8" s="167"/>
      <c r="B8" s="154"/>
      <c r="C8" s="154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56"/>
      <c r="T8" s="645" t="s">
        <v>58</v>
      </c>
      <c r="U8" s="645"/>
      <c r="V8" s="645"/>
      <c r="W8" s="645"/>
      <c r="AL8" s="650"/>
      <c r="AM8" s="651"/>
      <c r="AN8" s="652"/>
      <c r="AO8" s="170"/>
      <c r="AP8" s="176"/>
      <c r="AQ8" s="176"/>
      <c r="AR8" s="176"/>
      <c r="AS8" s="176"/>
      <c r="AT8" s="176"/>
      <c r="AU8" s="176"/>
      <c r="AV8" s="170"/>
      <c r="AW8" s="170"/>
      <c r="AX8" s="170"/>
      <c r="AY8" s="171"/>
      <c r="AZ8" s="170"/>
      <c r="BA8" s="170"/>
      <c r="BB8" s="669" t="s">
        <v>49</v>
      </c>
      <c r="BC8" s="177"/>
      <c r="BD8" s="177"/>
      <c r="BE8" s="177"/>
      <c r="BF8" s="177"/>
      <c r="BG8" s="177"/>
      <c r="BH8" s="177"/>
      <c r="BI8" s="178" t="s">
        <v>56</v>
      </c>
      <c r="BJ8" s="173"/>
    </row>
    <row r="9" spans="1:62" ht="8.25" customHeight="1">
      <c r="A9" s="167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T9" s="645"/>
      <c r="U9" s="645"/>
      <c r="V9" s="645"/>
      <c r="W9" s="645"/>
      <c r="AK9" s="173"/>
      <c r="AL9" s="653"/>
      <c r="AM9" s="654"/>
      <c r="AN9" s="655"/>
      <c r="AO9" s="179"/>
      <c r="AP9" s="180"/>
      <c r="AQ9" s="180"/>
      <c r="AR9" s="180"/>
      <c r="AS9" s="180"/>
      <c r="AT9" s="180"/>
      <c r="AU9" s="180"/>
      <c r="AV9" s="179"/>
      <c r="AW9" s="179"/>
      <c r="AX9" s="179"/>
      <c r="AY9" s="181"/>
      <c r="AZ9" s="170"/>
      <c r="BA9" s="170"/>
      <c r="BB9" s="670"/>
      <c r="BC9" s="182"/>
      <c r="BD9" s="182"/>
      <c r="BE9" s="182"/>
      <c r="BF9" s="182"/>
      <c r="BG9" s="182"/>
      <c r="BH9" s="182"/>
      <c r="BI9" s="182"/>
      <c r="BJ9" s="173"/>
    </row>
    <row r="10" spans="1:62" ht="6" customHeight="1">
      <c r="A10" s="167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  <c r="T10" s="671" t="s">
        <v>111</v>
      </c>
      <c r="U10" s="672"/>
      <c r="V10" s="651" t="s">
        <v>64</v>
      </c>
      <c r="W10" s="675" t="s">
        <v>112</v>
      </c>
      <c r="X10" s="676"/>
      <c r="Y10" s="676"/>
      <c r="Z10" s="677"/>
      <c r="AA10" s="651" t="s">
        <v>64</v>
      </c>
      <c r="AB10" s="681">
        <v>7</v>
      </c>
      <c r="AK10" s="173"/>
      <c r="AL10" s="170"/>
      <c r="AM10" s="170"/>
      <c r="AN10" s="183"/>
      <c r="AO10" s="170"/>
      <c r="AP10" s="176"/>
      <c r="AQ10" s="170"/>
      <c r="AR10" s="170"/>
      <c r="AS10" s="170"/>
      <c r="AT10" s="170"/>
      <c r="AU10" s="170"/>
      <c r="AV10" s="170"/>
      <c r="AW10" s="170"/>
      <c r="AX10" s="170"/>
      <c r="AY10" s="184"/>
      <c r="AZ10" s="170"/>
      <c r="BA10" s="170"/>
      <c r="BB10" s="669" t="s">
        <v>50</v>
      </c>
      <c r="BC10" s="170"/>
      <c r="BD10" s="170"/>
      <c r="BE10" s="170"/>
      <c r="BF10" s="170"/>
      <c r="BG10" s="170"/>
      <c r="BH10" s="170"/>
      <c r="BI10" s="178" t="s">
        <v>56</v>
      </c>
      <c r="BJ10" s="173"/>
    </row>
    <row r="11" spans="1:62" ht="9" customHeight="1">
      <c r="A11" s="159"/>
      <c r="B11" s="154"/>
      <c r="C11" s="154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56"/>
      <c r="T11" s="673"/>
      <c r="U11" s="674"/>
      <c r="V11" s="651"/>
      <c r="W11" s="678"/>
      <c r="X11" s="679"/>
      <c r="Y11" s="679"/>
      <c r="Z11" s="680"/>
      <c r="AA11" s="651"/>
      <c r="AB11" s="682"/>
      <c r="AL11" s="185" t="s">
        <v>113</v>
      </c>
      <c r="AM11" s="170"/>
      <c r="AN11" s="186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69"/>
      <c r="BA11" s="170"/>
      <c r="BB11" s="683"/>
      <c r="BC11" s="182"/>
      <c r="BD11" s="182"/>
      <c r="BE11" s="182"/>
      <c r="BF11" s="182"/>
      <c r="BG11" s="182"/>
      <c r="BH11" s="182"/>
      <c r="BI11" s="182"/>
      <c r="BJ11" s="173"/>
    </row>
    <row r="12" spans="1:62" ht="12.75" customHeight="1">
      <c r="A12" s="174" t="s">
        <v>47</v>
      </c>
      <c r="B12" s="154"/>
      <c r="C12" s="154"/>
      <c r="D12" s="662" t="s">
        <v>114</v>
      </c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42" t="s">
        <v>115</v>
      </c>
      <c r="Q12" s="642"/>
      <c r="R12" s="155"/>
      <c r="T12" s="187"/>
      <c r="U12" s="187"/>
      <c r="AL12" s="188" t="s">
        <v>116</v>
      </c>
      <c r="AM12" s="170"/>
      <c r="AN12" s="186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69"/>
      <c r="BA12" s="170"/>
      <c r="BB12" s="172" t="s">
        <v>117</v>
      </c>
      <c r="BC12" s="170"/>
      <c r="BD12" s="170"/>
      <c r="BE12" s="170"/>
      <c r="BF12" s="170"/>
      <c r="BG12" s="170"/>
      <c r="BH12" s="170"/>
      <c r="BI12" s="170"/>
      <c r="BJ12" s="173"/>
    </row>
    <row r="13" spans="1:62" ht="5.25" customHeight="1">
      <c r="A13" s="189"/>
      <c r="R13" s="190"/>
      <c r="T13" s="187"/>
      <c r="U13" s="187"/>
      <c r="AL13" s="188"/>
      <c r="AM13" s="170"/>
      <c r="AN13" s="186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69"/>
      <c r="BA13" s="170"/>
      <c r="BB13" s="176"/>
      <c r="BC13" s="191"/>
      <c r="BD13" s="192" t="s">
        <v>34</v>
      </c>
      <c r="BE13" s="177"/>
      <c r="BF13" s="192" t="s">
        <v>118</v>
      </c>
      <c r="BG13" s="177"/>
      <c r="BH13" s="178" t="s">
        <v>119</v>
      </c>
      <c r="BI13" s="170"/>
      <c r="BJ13" s="173"/>
    </row>
    <row r="14" spans="1:62" ht="9" customHeight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5"/>
      <c r="S14" s="175"/>
      <c r="T14" s="176" t="s">
        <v>14</v>
      </c>
      <c r="W14" s="663" t="s">
        <v>87</v>
      </c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L14" s="188" t="s">
        <v>120</v>
      </c>
      <c r="AM14" s="170"/>
      <c r="AN14" s="186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69"/>
      <c r="BA14" s="170"/>
      <c r="BB14" s="170"/>
      <c r="BC14" s="182"/>
      <c r="BD14" s="182"/>
      <c r="BE14" s="182"/>
      <c r="BF14" s="182"/>
      <c r="BG14" s="182"/>
      <c r="BH14" s="182"/>
      <c r="BI14" s="170"/>
      <c r="BJ14" s="173"/>
    </row>
    <row r="15" spans="1:62">
      <c r="A15" s="175"/>
      <c r="B15" s="175"/>
      <c r="C15" s="175"/>
      <c r="D15" s="175"/>
      <c r="E15" s="175"/>
      <c r="F15" s="196" t="s">
        <v>121</v>
      </c>
      <c r="G15" s="175"/>
      <c r="H15" s="175" t="s">
        <v>122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196" t="s">
        <v>123</v>
      </c>
      <c r="W15" s="187"/>
      <c r="AL15" s="197"/>
      <c r="AM15" s="179"/>
      <c r="AN15" s="198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99"/>
      <c r="BA15" s="179"/>
      <c r="BB15" s="200" t="s">
        <v>124</v>
      </c>
      <c r="BC15" s="179"/>
      <c r="BD15" s="179"/>
      <c r="BE15" s="179"/>
      <c r="BF15" s="179"/>
      <c r="BG15" s="179"/>
      <c r="BH15" s="179"/>
      <c r="BI15" s="179"/>
      <c r="BJ15" s="201"/>
    </row>
    <row r="16" spans="1:62" ht="5.25" customHeight="1">
      <c r="F16" s="196"/>
      <c r="U16" s="196"/>
    </row>
    <row r="17" spans="1:62">
      <c r="A17" s="664" t="s">
        <v>125</v>
      </c>
      <c r="B17" s="665"/>
      <c r="C17" s="665"/>
      <c r="D17" s="666" t="s">
        <v>126</v>
      </c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8"/>
      <c r="AI17" s="666" t="s">
        <v>127</v>
      </c>
      <c r="AJ17" s="667"/>
      <c r="AK17" s="667"/>
      <c r="AL17" s="667"/>
      <c r="AM17" s="667"/>
      <c r="AN17" s="667"/>
      <c r="AO17" s="667"/>
      <c r="AP17" s="667"/>
      <c r="AQ17" s="667"/>
      <c r="AR17" s="667"/>
      <c r="AS17" s="667"/>
      <c r="AT17" s="667"/>
      <c r="AU17" s="667"/>
      <c r="AV17" s="667"/>
      <c r="AW17" s="667"/>
      <c r="AX17" s="667"/>
      <c r="AY17" s="667"/>
      <c r="AZ17" s="667"/>
      <c r="BA17" s="667"/>
      <c r="BB17" s="667"/>
      <c r="BC17" s="667"/>
      <c r="BD17" s="667"/>
      <c r="BE17" s="667"/>
      <c r="BF17" s="667"/>
      <c r="BG17" s="667"/>
      <c r="BH17" s="667"/>
      <c r="BI17" s="667"/>
      <c r="BJ17" s="668"/>
    </row>
    <row r="18" spans="1:62">
      <c r="A18" s="202"/>
      <c r="B18" s="170"/>
      <c r="C18" s="170"/>
      <c r="D18" s="693" t="s">
        <v>128</v>
      </c>
      <c r="E18" s="694"/>
      <c r="F18" s="694"/>
      <c r="G18" s="695"/>
      <c r="H18" s="696" t="s">
        <v>129</v>
      </c>
      <c r="I18" s="696"/>
      <c r="J18" s="696"/>
      <c r="K18" s="696"/>
      <c r="L18" s="696"/>
      <c r="M18" s="696"/>
      <c r="N18" s="696"/>
      <c r="O18" s="696"/>
      <c r="P18" s="696"/>
      <c r="Q18" s="696"/>
      <c r="R18" s="696" t="s">
        <v>130</v>
      </c>
      <c r="S18" s="696"/>
      <c r="T18" s="696"/>
      <c r="U18" s="696"/>
      <c r="V18" s="696"/>
      <c r="W18" s="696"/>
      <c r="X18" s="693" t="s">
        <v>131</v>
      </c>
      <c r="Y18" s="694"/>
      <c r="Z18" s="694"/>
      <c r="AA18" s="694"/>
      <c r="AB18" s="694"/>
      <c r="AC18" s="694"/>
      <c r="AD18" s="694"/>
      <c r="AE18" s="694"/>
      <c r="AF18" s="694"/>
      <c r="AG18" s="695"/>
      <c r="AI18" s="697" t="s">
        <v>132</v>
      </c>
      <c r="AJ18" s="698"/>
      <c r="AK18" s="698"/>
      <c r="AL18" s="699"/>
      <c r="AM18" s="697" t="s">
        <v>133</v>
      </c>
      <c r="AN18" s="698"/>
      <c r="AO18" s="698"/>
      <c r="AP18" s="698"/>
      <c r="AQ18" s="698"/>
      <c r="AR18" s="699"/>
      <c r="AS18" s="697" t="s">
        <v>134</v>
      </c>
      <c r="AT18" s="698"/>
      <c r="AU18" s="698"/>
      <c r="AV18" s="698"/>
      <c r="AW18" s="698"/>
      <c r="AX18" s="698"/>
      <c r="AY18" s="698"/>
      <c r="AZ18" s="698"/>
      <c r="BA18" s="698"/>
      <c r="BB18" s="699"/>
      <c r="BC18" s="700"/>
      <c r="BD18" s="701"/>
      <c r="BE18" s="701"/>
      <c r="BF18" s="701"/>
      <c r="BG18" s="701"/>
      <c r="BH18" s="701"/>
      <c r="BI18" s="701"/>
      <c r="BJ18" s="702"/>
    </row>
    <row r="19" spans="1:62" ht="33" customHeight="1">
      <c r="A19" s="202"/>
      <c r="B19" s="170"/>
      <c r="C19" s="170"/>
      <c r="D19" s="706"/>
      <c r="E19" s="707"/>
      <c r="F19" s="707"/>
      <c r="G19" s="708"/>
      <c r="H19" s="714" t="s">
        <v>135</v>
      </c>
      <c r="I19" s="714"/>
      <c r="J19" s="714"/>
      <c r="K19" s="714"/>
      <c r="L19" s="714"/>
      <c r="M19" s="714"/>
      <c r="N19" s="714"/>
      <c r="O19" s="714"/>
      <c r="P19" s="714"/>
      <c r="Q19" s="714"/>
      <c r="R19" s="715" t="s">
        <v>136</v>
      </c>
      <c r="S19" s="715"/>
      <c r="T19" s="715"/>
      <c r="U19" s="715"/>
      <c r="V19" s="715"/>
      <c r="W19" s="715"/>
      <c r="X19" s="715" t="s">
        <v>137</v>
      </c>
      <c r="Y19" s="715"/>
      <c r="Z19" s="715"/>
      <c r="AA19" s="715"/>
      <c r="AB19" s="715"/>
      <c r="AC19" s="715"/>
      <c r="AD19" s="715"/>
      <c r="AE19" s="715"/>
      <c r="AF19" s="715"/>
      <c r="AG19" s="715"/>
      <c r="AI19" s="684" t="s">
        <v>138</v>
      </c>
      <c r="AJ19" s="685"/>
      <c r="AK19" s="685"/>
      <c r="AL19" s="686"/>
      <c r="AM19" s="687" t="s">
        <v>139</v>
      </c>
      <c r="AN19" s="688"/>
      <c r="AO19" s="688"/>
      <c r="AP19" s="688"/>
      <c r="AQ19" s="688"/>
      <c r="AR19" s="689"/>
      <c r="AS19" s="690" t="s">
        <v>140</v>
      </c>
      <c r="AT19" s="691"/>
      <c r="AU19" s="691"/>
      <c r="AV19" s="691"/>
      <c r="AW19" s="691"/>
      <c r="AX19" s="691"/>
      <c r="AY19" s="691"/>
      <c r="AZ19" s="691"/>
      <c r="BA19" s="691"/>
      <c r="BB19" s="692"/>
      <c r="BC19" s="703"/>
      <c r="BD19" s="704"/>
      <c r="BE19" s="704"/>
      <c r="BF19" s="704"/>
      <c r="BG19" s="704"/>
      <c r="BH19" s="704"/>
      <c r="BI19" s="704"/>
      <c r="BJ19" s="705"/>
    </row>
    <row r="20" spans="1:62" ht="9" customHeight="1">
      <c r="A20" s="709" t="s">
        <v>141</v>
      </c>
      <c r="B20" s="710"/>
      <c r="C20" s="710"/>
      <c r="D20" s="203" t="s">
        <v>142</v>
      </c>
      <c r="E20" s="713" t="s">
        <v>143</v>
      </c>
      <c r="F20" s="713"/>
      <c r="G20" s="713"/>
      <c r="H20" s="713" t="s">
        <v>142</v>
      </c>
      <c r="I20" s="713"/>
      <c r="J20" s="713" t="s">
        <v>144</v>
      </c>
      <c r="K20" s="713"/>
      <c r="L20" s="713"/>
      <c r="M20" s="713"/>
      <c r="N20" s="713"/>
      <c r="O20" s="713"/>
      <c r="P20" s="713"/>
      <c r="Q20" s="713"/>
      <c r="R20" s="713" t="s">
        <v>142</v>
      </c>
      <c r="S20" s="713"/>
      <c r="T20" s="713" t="s">
        <v>143</v>
      </c>
      <c r="U20" s="713"/>
      <c r="V20" s="713"/>
      <c r="W20" s="713"/>
      <c r="X20" s="713" t="s">
        <v>142</v>
      </c>
      <c r="Y20" s="713"/>
      <c r="Z20" s="713"/>
      <c r="AA20" s="713" t="s">
        <v>143</v>
      </c>
      <c r="AB20" s="713"/>
      <c r="AC20" s="713"/>
      <c r="AD20" s="713"/>
      <c r="AE20" s="713"/>
      <c r="AF20" s="713"/>
      <c r="AG20" s="722"/>
      <c r="AH20" s="170"/>
      <c r="AI20" s="723" t="s">
        <v>142</v>
      </c>
      <c r="AJ20" s="718"/>
      <c r="AK20" s="716" t="s">
        <v>145</v>
      </c>
      <c r="AL20" s="718"/>
      <c r="AM20" s="204" t="s">
        <v>142</v>
      </c>
      <c r="AN20" s="716" t="s">
        <v>145</v>
      </c>
      <c r="AO20" s="717"/>
      <c r="AP20" s="717"/>
      <c r="AQ20" s="717"/>
      <c r="AR20" s="718"/>
      <c r="AS20" s="716" t="s">
        <v>142</v>
      </c>
      <c r="AT20" s="717"/>
      <c r="AU20" s="718"/>
      <c r="AV20" s="716" t="s">
        <v>145</v>
      </c>
      <c r="AW20" s="717"/>
      <c r="AX20" s="717"/>
      <c r="AY20" s="717"/>
      <c r="AZ20" s="717"/>
      <c r="BA20" s="717"/>
      <c r="BB20" s="718"/>
      <c r="BC20" s="716" t="s">
        <v>142</v>
      </c>
      <c r="BD20" s="718"/>
      <c r="BE20" s="716" t="s">
        <v>145</v>
      </c>
      <c r="BF20" s="717"/>
      <c r="BG20" s="717"/>
      <c r="BH20" s="717"/>
      <c r="BI20" s="717"/>
      <c r="BJ20" s="719"/>
    </row>
    <row r="21" spans="1:62" ht="6" customHeight="1">
      <c r="A21" s="711"/>
      <c r="B21" s="712"/>
      <c r="C21" s="712"/>
      <c r="D21" s="205" t="s">
        <v>146</v>
      </c>
      <c r="E21" s="720" t="s">
        <v>20</v>
      </c>
      <c r="F21" s="720"/>
      <c r="G21" s="720"/>
      <c r="H21" s="720" t="s">
        <v>146</v>
      </c>
      <c r="I21" s="720"/>
      <c r="J21" s="720" t="s">
        <v>20</v>
      </c>
      <c r="K21" s="720"/>
      <c r="L21" s="720"/>
      <c r="M21" s="720"/>
      <c r="N21" s="720"/>
      <c r="O21" s="720"/>
      <c r="P21" s="720"/>
      <c r="Q21" s="720"/>
      <c r="R21" s="720" t="s">
        <v>146</v>
      </c>
      <c r="S21" s="720"/>
      <c r="T21" s="720" t="s">
        <v>20</v>
      </c>
      <c r="U21" s="720"/>
      <c r="V21" s="720"/>
      <c r="W21" s="720"/>
      <c r="X21" s="720" t="s">
        <v>146</v>
      </c>
      <c r="Y21" s="720"/>
      <c r="Z21" s="720"/>
      <c r="AA21" s="720" t="s">
        <v>20</v>
      </c>
      <c r="AB21" s="720"/>
      <c r="AC21" s="720"/>
      <c r="AD21" s="720"/>
      <c r="AE21" s="720"/>
      <c r="AF21" s="720"/>
      <c r="AG21" s="721"/>
      <c r="AI21" s="740"/>
      <c r="AJ21" s="741"/>
      <c r="AK21" s="724" t="s">
        <v>147</v>
      </c>
      <c r="AL21" s="741"/>
      <c r="AM21" s="206" t="s">
        <v>146</v>
      </c>
      <c r="AN21" s="724" t="s">
        <v>20</v>
      </c>
      <c r="AO21" s="725"/>
      <c r="AP21" s="725"/>
      <c r="AQ21" s="725"/>
      <c r="AR21" s="741"/>
      <c r="AS21" s="720" t="s">
        <v>146</v>
      </c>
      <c r="AT21" s="720"/>
      <c r="AU21" s="720"/>
      <c r="AV21" s="724" t="s">
        <v>20</v>
      </c>
      <c r="AW21" s="725"/>
      <c r="AX21" s="725"/>
      <c r="AY21" s="725"/>
      <c r="AZ21" s="725"/>
      <c r="BA21" s="725"/>
      <c r="BB21" s="741"/>
      <c r="BC21" s="724" t="s">
        <v>146</v>
      </c>
      <c r="BD21" s="741"/>
      <c r="BE21" s="724" t="s">
        <v>147</v>
      </c>
      <c r="BF21" s="725"/>
      <c r="BG21" s="725"/>
      <c r="BH21" s="725"/>
      <c r="BI21" s="725"/>
      <c r="BJ21" s="726"/>
    </row>
    <row r="22" spans="1:62" ht="11.25" customHeight="1">
      <c r="A22" s="207"/>
      <c r="B22" s="208">
        <v>4</v>
      </c>
      <c r="C22" s="208" t="s">
        <v>118</v>
      </c>
      <c r="D22" s="209">
        <v>5</v>
      </c>
      <c r="E22" s="727">
        <v>750000</v>
      </c>
      <c r="F22" s="728"/>
      <c r="G22" s="729"/>
      <c r="H22" s="730"/>
      <c r="I22" s="730"/>
      <c r="J22" s="731"/>
      <c r="K22" s="732"/>
      <c r="L22" s="732"/>
      <c r="M22" s="732"/>
      <c r="N22" s="732"/>
      <c r="O22" s="732"/>
      <c r="P22" s="732"/>
      <c r="Q22" s="733"/>
      <c r="R22" s="730">
        <v>1</v>
      </c>
      <c r="S22" s="730"/>
      <c r="T22" s="734">
        <v>60000</v>
      </c>
      <c r="U22" s="734"/>
      <c r="V22" s="734"/>
      <c r="W22" s="734"/>
      <c r="X22" s="730">
        <f t="shared" ref="X22:X36" si="0">+D22+H22+R22</f>
        <v>6</v>
      </c>
      <c r="Y22" s="730"/>
      <c r="Z22" s="730"/>
      <c r="AA22" s="734">
        <f t="shared" ref="AA22:AA36" si="1">+E22+J22+T22</f>
        <v>810000</v>
      </c>
      <c r="AB22" s="734"/>
      <c r="AC22" s="734"/>
      <c r="AD22" s="734"/>
      <c r="AE22" s="734"/>
      <c r="AF22" s="734"/>
      <c r="AG22" s="735"/>
      <c r="AI22" s="736">
        <v>5</v>
      </c>
      <c r="AJ22" s="737"/>
      <c r="AK22" s="738">
        <v>750000</v>
      </c>
      <c r="AL22" s="739"/>
      <c r="AM22" s="210"/>
      <c r="AN22" s="742"/>
      <c r="AO22" s="742"/>
      <c r="AP22" s="742"/>
      <c r="AQ22" s="742"/>
      <c r="AR22" s="742"/>
      <c r="AS22" s="743">
        <f t="shared" ref="AS22:AS36" si="2">+AI22+AM22</f>
        <v>5</v>
      </c>
      <c r="AT22" s="743"/>
      <c r="AU22" s="743"/>
      <c r="AV22" s="742">
        <f t="shared" ref="AV22:AV36" si="3">+AK22+AN22</f>
        <v>750000</v>
      </c>
      <c r="AW22" s="742"/>
      <c r="AX22" s="742"/>
      <c r="AY22" s="742"/>
      <c r="AZ22" s="742"/>
      <c r="BA22" s="742"/>
      <c r="BB22" s="742"/>
      <c r="BC22" s="744"/>
      <c r="BD22" s="744"/>
      <c r="BE22" s="745"/>
      <c r="BF22" s="745"/>
      <c r="BG22" s="745"/>
      <c r="BH22" s="745"/>
      <c r="BI22" s="745"/>
      <c r="BJ22" s="745"/>
    </row>
    <row r="23" spans="1:62" ht="11.25" customHeight="1">
      <c r="A23" s="207"/>
      <c r="B23" s="208">
        <v>5</v>
      </c>
      <c r="C23" s="208" t="s">
        <v>118</v>
      </c>
      <c r="D23" s="209">
        <v>5</v>
      </c>
      <c r="E23" s="727">
        <v>750000</v>
      </c>
      <c r="F23" s="728"/>
      <c r="G23" s="729"/>
      <c r="H23" s="730"/>
      <c r="I23" s="730"/>
      <c r="J23" s="731"/>
      <c r="K23" s="732"/>
      <c r="L23" s="732"/>
      <c r="M23" s="732"/>
      <c r="N23" s="732"/>
      <c r="O23" s="732"/>
      <c r="P23" s="732"/>
      <c r="Q23" s="733"/>
      <c r="R23" s="730">
        <v>1</v>
      </c>
      <c r="S23" s="730"/>
      <c r="T23" s="734">
        <v>60000</v>
      </c>
      <c r="U23" s="734"/>
      <c r="V23" s="734"/>
      <c r="W23" s="734"/>
      <c r="X23" s="730">
        <f t="shared" si="0"/>
        <v>6</v>
      </c>
      <c r="Y23" s="730"/>
      <c r="Z23" s="730"/>
      <c r="AA23" s="734">
        <f t="shared" si="1"/>
        <v>810000</v>
      </c>
      <c r="AB23" s="734"/>
      <c r="AC23" s="734"/>
      <c r="AD23" s="734"/>
      <c r="AE23" s="734"/>
      <c r="AF23" s="734"/>
      <c r="AG23" s="735"/>
      <c r="AI23" s="736">
        <v>5</v>
      </c>
      <c r="AJ23" s="737"/>
      <c r="AK23" s="738">
        <v>750000</v>
      </c>
      <c r="AL23" s="739"/>
      <c r="AM23" s="210"/>
      <c r="AN23" s="742"/>
      <c r="AO23" s="742"/>
      <c r="AP23" s="742"/>
      <c r="AQ23" s="742"/>
      <c r="AR23" s="742"/>
      <c r="AS23" s="743">
        <f t="shared" si="2"/>
        <v>5</v>
      </c>
      <c r="AT23" s="743"/>
      <c r="AU23" s="743"/>
      <c r="AV23" s="742">
        <f t="shared" si="3"/>
        <v>750000</v>
      </c>
      <c r="AW23" s="742"/>
      <c r="AX23" s="742"/>
      <c r="AY23" s="742"/>
      <c r="AZ23" s="742"/>
      <c r="BA23" s="742"/>
      <c r="BB23" s="742"/>
      <c r="BC23" s="744"/>
      <c r="BD23" s="744"/>
      <c r="BE23" s="745"/>
      <c r="BF23" s="745"/>
      <c r="BG23" s="745"/>
      <c r="BH23" s="745"/>
      <c r="BI23" s="745"/>
      <c r="BJ23" s="745"/>
    </row>
    <row r="24" spans="1:62" ht="11.25" customHeight="1">
      <c r="A24" s="207"/>
      <c r="B24" s="208">
        <v>6</v>
      </c>
      <c r="C24" s="208" t="s">
        <v>118</v>
      </c>
      <c r="D24" s="209">
        <v>5</v>
      </c>
      <c r="E24" s="727">
        <v>750000</v>
      </c>
      <c r="F24" s="728"/>
      <c r="G24" s="729"/>
      <c r="H24" s="730"/>
      <c r="I24" s="730"/>
      <c r="J24" s="731"/>
      <c r="K24" s="732"/>
      <c r="L24" s="732"/>
      <c r="M24" s="732"/>
      <c r="N24" s="732"/>
      <c r="O24" s="732"/>
      <c r="P24" s="732"/>
      <c r="Q24" s="733"/>
      <c r="R24" s="730">
        <v>1</v>
      </c>
      <c r="S24" s="730"/>
      <c r="T24" s="734">
        <v>60000</v>
      </c>
      <c r="U24" s="734"/>
      <c r="V24" s="734"/>
      <c r="W24" s="734"/>
      <c r="X24" s="730">
        <f t="shared" si="0"/>
        <v>6</v>
      </c>
      <c r="Y24" s="730"/>
      <c r="Z24" s="730"/>
      <c r="AA24" s="734">
        <f t="shared" si="1"/>
        <v>810000</v>
      </c>
      <c r="AB24" s="734"/>
      <c r="AC24" s="734"/>
      <c r="AD24" s="734"/>
      <c r="AE24" s="734"/>
      <c r="AF24" s="734"/>
      <c r="AG24" s="735"/>
      <c r="AI24" s="736">
        <v>5</v>
      </c>
      <c r="AJ24" s="737"/>
      <c r="AK24" s="738">
        <v>750000</v>
      </c>
      <c r="AL24" s="739"/>
      <c r="AM24" s="210"/>
      <c r="AN24" s="742"/>
      <c r="AO24" s="742"/>
      <c r="AP24" s="742"/>
      <c r="AQ24" s="742"/>
      <c r="AR24" s="742"/>
      <c r="AS24" s="743">
        <f t="shared" si="2"/>
        <v>5</v>
      </c>
      <c r="AT24" s="743"/>
      <c r="AU24" s="743"/>
      <c r="AV24" s="742">
        <f t="shared" si="3"/>
        <v>750000</v>
      </c>
      <c r="AW24" s="742"/>
      <c r="AX24" s="742"/>
      <c r="AY24" s="742"/>
      <c r="AZ24" s="742"/>
      <c r="BA24" s="742"/>
      <c r="BB24" s="742"/>
      <c r="BC24" s="744"/>
      <c r="BD24" s="744"/>
      <c r="BE24" s="745"/>
      <c r="BF24" s="745"/>
      <c r="BG24" s="745"/>
      <c r="BH24" s="745"/>
      <c r="BI24" s="745"/>
      <c r="BJ24" s="745"/>
    </row>
    <row r="25" spans="1:62" ht="11.25" customHeight="1">
      <c r="A25" s="207"/>
      <c r="B25" s="208">
        <v>7</v>
      </c>
      <c r="C25" s="208" t="s">
        <v>118</v>
      </c>
      <c r="D25" s="209">
        <v>5</v>
      </c>
      <c r="E25" s="727">
        <v>750000</v>
      </c>
      <c r="F25" s="728"/>
      <c r="G25" s="729"/>
      <c r="H25" s="730"/>
      <c r="I25" s="730"/>
      <c r="J25" s="731"/>
      <c r="K25" s="732"/>
      <c r="L25" s="732"/>
      <c r="M25" s="732"/>
      <c r="N25" s="732"/>
      <c r="O25" s="732"/>
      <c r="P25" s="732"/>
      <c r="Q25" s="733"/>
      <c r="R25" s="730">
        <v>1</v>
      </c>
      <c r="S25" s="730"/>
      <c r="T25" s="734">
        <v>60000</v>
      </c>
      <c r="U25" s="734"/>
      <c r="V25" s="734"/>
      <c r="W25" s="734"/>
      <c r="X25" s="730">
        <f t="shared" si="0"/>
        <v>6</v>
      </c>
      <c r="Y25" s="730"/>
      <c r="Z25" s="730"/>
      <c r="AA25" s="734">
        <f t="shared" si="1"/>
        <v>810000</v>
      </c>
      <c r="AB25" s="734"/>
      <c r="AC25" s="734"/>
      <c r="AD25" s="734"/>
      <c r="AE25" s="734"/>
      <c r="AF25" s="734"/>
      <c r="AG25" s="735"/>
      <c r="AI25" s="736">
        <v>5</v>
      </c>
      <c r="AJ25" s="737"/>
      <c r="AK25" s="738">
        <v>750000</v>
      </c>
      <c r="AL25" s="739"/>
      <c r="AM25" s="210"/>
      <c r="AN25" s="742"/>
      <c r="AO25" s="742"/>
      <c r="AP25" s="742"/>
      <c r="AQ25" s="742"/>
      <c r="AR25" s="742"/>
      <c r="AS25" s="743">
        <f t="shared" si="2"/>
        <v>5</v>
      </c>
      <c r="AT25" s="743"/>
      <c r="AU25" s="743"/>
      <c r="AV25" s="742">
        <f t="shared" si="3"/>
        <v>750000</v>
      </c>
      <c r="AW25" s="742"/>
      <c r="AX25" s="742"/>
      <c r="AY25" s="742"/>
      <c r="AZ25" s="742"/>
      <c r="BA25" s="742"/>
      <c r="BB25" s="742"/>
      <c r="BC25" s="744"/>
      <c r="BD25" s="744"/>
      <c r="BE25" s="745"/>
      <c r="BF25" s="745"/>
      <c r="BG25" s="745"/>
      <c r="BH25" s="745"/>
      <c r="BI25" s="745"/>
      <c r="BJ25" s="745"/>
    </row>
    <row r="26" spans="1:62" ht="11.25" customHeight="1">
      <c r="A26" s="207"/>
      <c r="B26" s="208">
        <v>8</v>
      </c>
      <c r="C26" s="208" t="s">
        <v>118</v>
      </c>
      <c r="D26" s="209">
        <v>5</v>
      </c>
      <c r="E26" s="727">
        <v>750000</v>
      </c>
      <c r="F26" s="728"/>
      <c r="G26" s="729"/>
      <c r="H26" s="730"/>
      <c r="I26" s="730"/>
      <c r="J26" s="746"/>
      <c r="K26" s="747"/>
      <c r="L26" s="747"/>
      <c r="M26" s="747"/>
      <c r="N26" s="747"/>
      <c r="O26" s="747"/>
      <c r="P26" s="747"/>
      <c r="Q26" s="748"/>
      <c r="R26" s="730"/>
      <c r="S26" s="730"/>
      <c r="T26" s="734"/>
      <c r="U26" s="734"/>
      <c r="V26" s="734"/>
      <c r="W26" s="734"/>
      <c r="X26" s="730">
        <f t="shared" si="0"/>
        <v>5</v>
      </c>
      <c r="Y26" s="730"/>
      <c r="Z26" s="730"/>
      <c r="AA26" s="734">
        <f t="shared" si="1"/>
        <v>750000</v>
      </c>
      <c r="AB26" s="734"/>
      <c r="AC26" s="734"/>
      <c r="AD26" s="734"/>
      <c r="AE26" s="734"/>
      <c r="AF26" s="734"/>
      <c r="AG26" s="735"/>
      <c r="AI26" s="736">
        <v>5</v>
      </c>
      <c r="AJ26" s="737"/>
      <c r="AK26" s="738">
        <v>750000</v>
      </c>
      <c r="AL26" s="739"/>
      <c r="AM26" s="210"/>
      <c r="AN26" s="742"/>
      <c r="AO26" s="742"/>
      <c r="AP26" s="742"/>
      <c r="AQ26" s="742"/>
      <c r="AR26" s="742"/>
      <c r="AS26" s="743">
        <f t="shared" si="2"/>
        <v>5</v>
      </c>
      <c r="AT26" s="743"/>
      <c r="AU26" s="743"/>
      <c r="AV26" s="742">
        <f t="shared" si="3"/>
        <v>750000</v>
      </c>
      <c r="AW26" s="742"/>
      <c r="AX26" s="742"/>
      <c r="AY26" s="742"/>
      <c r="AZ26" s="742"/>
      <c r="BA26" s="742"/>
      <c r="BB26" s="742"/>
      <c r="BC26" s="744"/>
      <c r="BD26" s="744"/>
      <c r="BE26" s="745"/>
      <c r="BF26" s="745"/>
      <c r="BG26" s="745"/>
      <c r="BH26" s="745"/>
      <c r="BI26" s="745"/>
      <c r="BJ26" s="745"/>
    </row>
    <row r="27" spans="1:62" ht="11.25" customHeight="1">
      <c r="A27" s="207"/>
      <c r="B27" s="208">
        <v>9</v>
      </c>
      <c r="C27" s="208" t="s">
        <v>118</v>
      </c>
      <c r="D27" s="209">
        <v>3</v>
      </c>
      <c r="E27" s="727">
        <v>450000</v>
      </c>
      <c r="F27" s="728"/>
      <c r="G27" s="729"/>
      <c r="H27" s="730"/>
      <c r="I27" s="730"/>
      <c r="J27" s="746"/>
      <c r="K27" s="747"/>
      <c r="L27" s="747"/>
      <c r="M27" s="747"/>
      <c r="N27" s="747"/>
      <c r="O27" s="747"/>
      <c r="P27" s="747"/>
      <c r="Q27" s="748"/>
      <c r="R27" s="730"/>
      <c r="S27" s="730"/>
      <c r="T27" s="734"/>
      <c r="U27" s="734"/>
      <c r="V27" s="734"/>
      <c r="W27" s="734"/>
      <c r="X27" s="730">
        <f t="shared" si="0"/>
        <v>3</v>
      </c>
      <c r="Y27" s="730"/>
      <c r="Z27" s="730"/>
      <c r="AA27" s="734">
        <f t="shared" si="1"/>
        <v>450000</v>
      </c>
      <c r="AB27" s="734"/>
      <c r="AC27" s="734"/>
      <c r="AD27" s="734"/>
      <c r="AE27" s="734"/>
      <c r="AF27" s="734"/>
      <c r="AG27" s="735"/>
      <c r="AI27" s="736">
        <v>3</v>
      </c>
      <c r="AJ27" s="737"/>
      <c r="AK27" s="738">
        <v>450000</v>
      </c>
      <c r="AL27" s="739"/>
      <c r="AM27" s="210"/>
      <c r="AN27" s="742"/>
      <c r="AO27" s="742"/>
      <c r="AP27" s="742"/>
      <c r="AQ27" s="742"/>
      <c r="AR27" s="742"/>
      <c r="AS27" s="743">
        <f t="shared" si="2"/>
        <v>3</v>
      </c>
      <c r="AT27" s="743"/>
      <c r="AU27" s="743"/>
      <c r="AV27" s="742">
        <f t="shared" si="3"/>
        <v>450000</v>
      </c>
      <c r="AW27" s="742"/>
      <c r="AX27" s="742"/>
      <c r="AY27" s="742"/>
      <c r="AZ27" s="742"/>
      <c r="BA27" s="742"/>
      <c r="BB27" s="742"/>
      <c r="BC27" s="744"/>
      <c r="BD27" s="744"/>
      <c r="BE27" s="745"/>
      <c r="BF27" s="745"/>
      <c r="BG27" s="745"/>
      <c r="BH27" s="745"/>
      <c r="BI27" s="745"/>
      <c r="BJ27" s="745"/>
    </row>
    <row r="28" spans="1:62" ht="11.25" customHeight="1">
      <c r="A28" s="207"/>
      <c r="B28" s="208">
        <v>10</v>
      </c>
      <c r="C28" s="208" t="s">
        <v>118</v>
      </c>
      <c r="D28" s="209">
        <v>5</v>
      </c>
      <c r="E28" s="727">
        <v>750000</v>
      </c>
      <c r="F28" s="728"/>
      <c r="G28" s="729"/>
      <c r="H28" s="730"/>
      <c r="I28" s="730"/>
      <c r="J28" s="746"/>
      <c r="K28" s="747"/>
      <c r="L28" s="747"/>
      <c r="M28" s="747"/>
      <c r="N28" s="747"/>
      <c r="O28" s="747"/>
      <c r="P28" s="747"/>
      <c r="Q28" s="748"/>
      <c r="R28" s="730"/>
      <c r="S28" s="730"/>
      <c r="T28" s="734"/>
      <c r="U28" s="734"/>
      <c r="V28" s="734"/>
      <c r="W28" s="734"/>
      <c r="X28" s="730">
        <f t="shared" si="0"/>
        <v>5</v>
      </c>
      <c r="Y28" s="730"/>
      <c r="Z28" s="730"/>
      <c r="AA28" s="734">
        <f t="shared" si="1"/>
        <v>750000</v>
      </c>
      <c r="AB28" s="734"/>
      <c r="AC28" s="734"/>
      <c r="AD28" s="734"/>
      <c r="AE28" s="734"/>
      <c r="AF28" s="734"/>
      <c r="AG28" s="735"/>
      <c r="AI28" s="736">
        <v>5</v>
      </c>
      <c r="AJ28" s="737"/>
      <c r="AK28" s="738">
        <v>750000</v>
      </c>
      <c r="AL28" s="739"/>
      <c r="AM28" s="210"/>
      <c r="AN28" s="742"/>
      <c r="AO28" s="742"/>
      <c r="AP28" s="742"/>
      <c r="AQ28" s="742"/>
      <c r="AR28" s="742"/>
      <c r="AS28" s="743">
        <f t="shared" si="2"/>
        <v>5</v>
      </c>
      <c r="AT28" s="743"/>
      <c r="AU28" s="743"/>
      <c r="AV28" s="742">
        <f t="shared" si="3"/>
        <v>750000</v>
      </c>
      <c r="AW28" s="742"/>
      <c r="AX28" s="742"/>
      <c r="AY28" s="742"/>
      <c r="AZ28" s="742"/>
      <c r="BA28" s="742"/>
      <c r="BB28" s="742"/>
      <c r="BC28" s="744"/>
      <c r="BD28" s="744"/>
      <c r="BE28" s="745"/>
      <c r="BF28" s="745"/>
      <c r="BG28" s="745"/>
      <c r="BH28" s="745"/>
      <c r="BI28" s="745"/>
      <c r="BJ28" s="745"/>
    </row>
    <row r="29" spans="1:62" ht="11.25" customHeight="1">
      <c r="A29" s="207"/>
      <c r="B29" s="208">
        <v>11</v>
      </c>
      <c r="C29" s="208" t="s">
        <v>118</v>
      </c>
      <c r="D29" s="209">
        <v>5</v>
      </c>
      <c r="E29" s="727">
        <v>750000</v>
      </c>
      <c r="F29" s="728"/>
      <c r="G29" s="729"/>
      <c r="H29" s="730"/>
      <c r="I29" s="730"/>
      <c r="J29" s="746"/>
      <c r="K29" s="747"/>
      <c r="L29" s="747"/>
      <c r="M29" s="747"/>
      <c r="N29" s="747"/>
      <c r="O29" s="747"/>
      <c r="P29" s="747"/>
      <c r="Q29" s="748"/>
      <c r="R29" s="730"/>
      <c r="S29" s="730"/>
      <c r="T29" s="734"/>
      <c r="U29" s="734"/>
      <c r="V29" s="734"/>
      <c r="W29" s="734"/>
      <c r="X29" s="730">
        <f t="shared" si="0"/>
        <v>5</v>
      </c>
      <c r="Y29" s="730"/>
      <c r="Z29" s="730"/>
      <c r="AA29" s="734">
        <f t="shared" si="1"/>
        <v>750000</v>
      </c>
      <c r="AB29" s="734"/>
      <c r="AC29" s="734"/>
      <c r="AD29" s="734"/>
      <c r="AE29" s="734"/>
      <c r="AF29" s="734"/>
      <c r="AG29" s="735"/>
      <c r="AI29" s="736">
        <v>5</v>
      </c>
      <c r="AJ29" s="737"/>
      <c r="AK29" s="738">
        <v>750000</v>
      </c>
      <c r="AL29" s="739"/>
      <c r="AM29" s="210"/>
      <c r="AN29" s="742"/>
      <c r="AO29" s="742"/>
      <c r="AP29" s="742"/>
      <c r="AQ29" s="742"/>
      <c r="AR29" s="742"/>
      <c r="AS29" s="743">
        <f t="shared" si="2"/>
        <v>5</v>
      </c>
      <c r="AT29" s="743"/>
      <c r="AU29" s="743"/>
      <c r="AV29" s="742">
        <f t="shared" si="3"/>
        <v>750000</v>
      </c>
      <c r="AW29" s="742"/>
      <c r="AX29" s="742"/>
      <c r="AY29" s="742"/>
      <c r="AZ29" s="742"/>
      <c r="BA29" s="742"/>
      <c r="BB29" s="742"/>
      <c r="BC29" s="744"/>
      <c r="BD29" s="744"/>
      <c r="BE29" s="745"/>
      <c r="BF29" s="745"/>
      <c r="BG29" s="745"/>
      <c r="BH29" s="745"/>
      <c r="BI29" s="745"/>
      <c r="BJ29" s="745"/>
    </row>
    <row r="30" spans="1:62" ht="11.25" customHeight="1">
      <c r="A30" s="207"/>
      <c r="B30" s="208">
        <v>12</v>
      </c>
      <c r="C30" s="208" t="s">
        <v>118</v>
      </c>
      <c r="D30" s="209">
        <v>5</v>
      </c>
      <c r="E30" s="727">
        <v>750000</v>
      </c>
      <c r="F30" s="728"/>
      <c r="G30" s="729"/>
      <c r="H30" s="730"/>
      <c r="I30" s="730"/>
      <c r="J30" s="746"/>
      <c r="K30" s="747"/>
      <c r="L30" s="747"/>
      <c r="M30" s="747"/>
      <c r="N30" s="747"/>
      <c r="O30" s="747"/>
      <c r="P30" s="747"/>
      <c r="Q30" s="748"/>
      <c r="R30" s="730">
        <v>1</v>
      </c>
      <c r="S30" s="730"/>
      <c r="T30" s="734">
        <v>60000</v>
      </c>
      <c r="U30" s="734"/>
      <c r="V30" s="734"/>
      <c r="W30" s="734"/>
      <c r="X30" s="730">
        <f t="shared" si="0"/>
        <v>6</v>
      </c>
      <c r="Y30" s="730"/>
      <c r="Z30" s="730"/>
      <c r="AA30" s="734">
        <f t="shared" si="1"/>
        <v>810000</v>
      </c>
      <c r="AB30" s="734"/>
      <c r="AC30" s="734"/>
      <c r="AD30" s="734"/>
      <c r="AE30" s="734"/>
      <c r="AF30" s="734"/>
      <c r="AG30" s="735"/>
      <c r="AI30" s="736">
        <v>5</v>
      </c>
      <c r="AJ30" s="737"/>
      <c r="AK30" s="738">
        <v>750000</v>
      </c>
      <c r="AL30" s="739"/>
      <c r="AM30" s="210"/>
      <c r="AN30" s="742"/>
      <c r="AO30" s="742"/>
      <c r="AP30" s="742"/>
      <c r="AQ30" s="742"/>
      <c r="AR30" s="742"/>
      <c r="AS30" s="743">
        <f t="shared" si="2"/>
        <v>5</v>
      </c>
      <c r="AT30" s="743"/>
      <c r="AU30" s="743"/>
      <c r="AV30" s="742">
        <f t="shared" si="3"/>
        <v>750000</v>
      </c>
      <c r="AW30" s="742"/>
      <c r="AX30" s="742"/>
      <c r="AY30" s="742"/>
      <c r="AZ30" s="742"/>
      <c r="BA30" s="742"/>
      <c r="BB30" s="742"/>
      <c r="BC30" s="744"/>
      <c r="BD30" s="744"/>
      <c r="BE30" s="745"/>
      <c r="BF30" s="745"/>
      <c r="BG30" s="745"/>
      <c r="BH30" s="745"/>
      <c r="BI30" s="745"/>
      <c r="BJ30" s="745"/>
    </row>
    <row r="31" spans="1:62" ht="11.25" customHeight="1">
      <c r="A31" s="207"/>
      <c r="B31" s="208">
        <v>1</v>
      </c>
      <c r="C31" s="208" t="s">
        <v>118</v>
      </c>
      <c r="D31" s="209">
        <v>5</v>
      </c>
      <c r="E31" s="727">
        <v>750000</v>
      </c>
      <c r="F31" s="728"/>
      <c r="G31" s="729"/>
      <c r="H31" s="730"/>
      <c r="I31" s="730"/>
      <c r="J31" s="746"/>
      <c r="K31" s="747"/>
      <c r="L31" s="747"/>
      <c r="M31" s="747"/>
      <c r="N31" s="747"/>
      <c r="O31" s="747"/>
      <c r="P31" s="747"/>
      <c r="Q31" s="748"/>
      <c r="R31" s="730">
        <v>1</v>
      </c>
      <c r="S31" s="730"/>
      <c r="T31" s="734">
        <v>60000</v>
      </c>
      <c r="U31" s="734"/>
      <c r="V31" s="734"/>
      <c r="W31" s="734"/>
      <c r="X31" s="730">
        <f t="shared" si="0"/>
        <v>6</v>
      </c>
      <c r="Y31" s="730"/>
      <c r="Z31" s="730"/>
      <c r="AA31" s="734">
        <f t="shared" si="1"/>
        <v>810000</v>
      </c>
      <c r="AB31" s="734"/>
      <c r="AC31" s="734"/>
      <c r="AD31" s="734"/>
      <c r="AE31" s="734"/>
      <c r="AF31" s="734"/>
      <c r="AG31" s="735"/>
      <c r="AI31" s="736">
        <v>5</v>
      </c>
      <c r="AJ31" s="737"/>
      <c r="AK31" s="738">
        <v>750000</v>
      </c>
      <c r="AL31" s="739"/>
      <c r="AM31" s="210"/>
      <c r="AN31" s="742"/>
      <c r="AO31" s="742"/>
      <c r="AP31" s="742"/>
      <c r="AQ31" s="742"/>
      <c r="AR31" s="742"/>
      <c r="AS31" s="743">
        <f t="shared" si="2"/>
        <v>5</v>
      </c>
      <c r="AT31" s="743"/>
      <c r="AU31" s="743"/>
      <c r="AV31" s="742">
        <f t="shared" si="3"/>
        <v>750000</v>
      </c>
      <c r="AW31" s="742"/>
      <c r="AX31" s="742"/>
      <c r="AY31" s="742"/>
      <c r="AZ31" s="742"/>
      <c r="BA31" s="742"/>
      <c r="BB31" s="742"/>
      <c r="BC31" s="744"/>
      <c r="BD31" s="744"/>
      <c r="BE31" s="745"/>
      <c r="BF31" s="745"/>
      <c r="BG31" s="745"/>
      <c r="BH31" s="745"/>
      <c r="BI31" s="745"/>
      <c r="BJ31" s="745"/>
    </row>
    <row r="32" spans="1:62" ht="11.25" customHeight="1">
      <c r="A32" s="207"/>
      <c r="B32" s="208">
        <v>2</v>
      </c>
      <c r="C32" s="208" t="s">
        <v>118</v>
      </c>
      <c r="D32" s="209">
        <v>5</v>
      </c>
      <c r="E32" s="727">
        <v>750000</v>
      </c>
      <c r="F32" s="728"/>
      <c r="G32" s="729"/>
      <c r="H32" s="730"/>
      <c r="I32" s="730"/>
      <c r="J32" s="746"/>
      <c r="K32" s="747"/>
      <c r="L32" s="747"/>
      <c r="M32" s="747"/>
      <c r="N32" s="747"/>
      <c r="O32" s="747"/>
      <c r="P32" s="747"/>
      <c r="Q32" s="748"/>
      <c r="R32" s="730">
        <v>1</v>
      </c>
      <c r="S32" s="730"/>
      <c r="T32" s="734">
        <v>60000</v>
      </c>
      <c r="U32" s="734"/>
      <c r="V32" s="734"/>
      <c r="W32" s="734"/>
      <c r="X32" s="730">
        <f t="shared" si="0"/>
        <v>6</v>
      </c>
      <c r="Y32" s="730"/>
      <c r="Z32" s="730"/>
      <c r="AA32" s="734">
        <f t="shared" si="1"/>
        <v>810000</v>
      </c>
      <c r="AB32" s="734"/>
      <c r="AC32" s="734"/>
      <c r="AD32" s="734"/>
      <c r="AE32" s="734"/>
      <c r="AF32" s="734"/>
      <c r="AG32" s="735"/>
      <c r="AI32" s="736">
        <v>5</v>
      </c>
      <c r="AJ32" s="737"/>
      <c r="AK32" s="738">
        <v>750000</v>
      </c>
      <c r="AL32" s="739"/>
      <c r="AM32" s="210"/>
      <c r="AN32" s="742"/>
      <c r="AO32" s="742"/>
      <c r="AP32" s="742"/>
      <c r="AQ32" s="742"/>
      <c r="AR32" s="742"/>
      <c r="AS32" s="743">
        <f t="shared" si="2"/>
        <v>5</v>
      </c>
      <c r="AT32" s="743"/>
      <c r="AU32" s="743"/>
      <c r="AV32" s="742">
        <f t="shared" si="3"/>
        <v>750000</v>
      </c>
      <c r="AW32" s="742"/>
      <c r="AX32" s="742"/>
      <c r="AY32" s="742"/>
      <c r="AZ32" s="742"/>
      <c r="BA32" s="742"/>
      <c r="BB32" s="742"/>
      <c r="BC32" s="744"/>
      <c r="BD32" s="744"/>
      <c r="BE32" s="745"/>
      <c r="BF32" s="745"/>
      <c r="BG32" s="745"/>
      <c r="BH32" s="745"/>
      <c r="BI32" s="745"/>
      <c r="BJ32" s="745"/>
    </row>
    <row r="33" spans="1:63" ht="11.25" customHeight="1">
      <c r="A33" s="207"/>
      <c r="B33" s="211">
        <v>3</v>
      </c>
      <c r="C33" s="208" t="s">
        <v>118</v>
      </c>
      <c r="D33" s="209">
        <v>5</v>
      </c>
      <c r="E33" s="727">
        <v>750000</v>
      </c>
      <c r="F33" s="728"/>
      <c r="G33" s="729"/>
      <c r="H33" s="730"/>
      <c r="I33" s="730"/>
      <c r="J33" s="746"/>
      <c r="K33" s="747"/>
      <c r="L33" s="747"/>
      <c r="M33" s="747"/>
      <c r="N33" s="747"/>
      <c r="O33" s="747"/>
      <c r="P33" s="747"/>
      <c r="Q33" s="748"/>
      <c r="R33" s="730">
        <v>1</v>
      </c>
      <c r="S33" s="730"/>
      <c r="T33" s="734">
        <v>60000</v>
      </c>
      <c r="U33" s="734"/>
      <c r="V33" s="734"/>
      <c r="W33" s="734"/>
      <c r="X33" s="730">
        <f t="shared" si="0"/>
        <v>6</v>
      </c>
      <c r="Y33" s="730"/>
      <c r="Z33" s="730"/>
      <c r="AA33" s="734">
        <f t="shared" si="1"/>
        <v>810000</v>
      </c>
      <c r="AB33" s="734"/>
      <c r="AC33" s="734"/>
      <c r="AD33" s="734"/>
      <c r="AE33" s="734"/>
      <c r="AF33" s="734"/>
      <c r="AG33" s="735"/>
      <c r="AI33" s="736">
        <v>5</v>
      </c>
      <c r="AJ33" s="737"/>
      <c r="AK33" s="738">
        <v>750000</v>
      </c>
      <c r="AL33" s="739"/>
      <c r="AM33" s="210"/>
      <c r="AN33" s="742"/>
      <c r="AO33" s="742"/>
      <c r="AP33" s="742"/>
      <c r="AQ33" s="742"/>
      <c r="AR33" s="742"/>
      <c r="AS33" s="743">
        <f t="shared" si="2"/>
        <v>5</v>
      </c>
      <c r="AT33" s="743"/>
      <c r="AU33" s="743"/>
      <c r="AV33" s="742">
        <f t="shared" si="3"/>
        <v>750000</v>
      </c>
      <c r="AW33" s="742"/>
      <c r="AX33" s="742"/>
      <c r="AY33" s="742"/>
      <c r="AZ33" s="742"/>
      <c r="BA33" s="742"/>
      <c r="BB33" s="742"/>
      <c r="BC33" s="744"/>
      <c r="BD33" s="744"/>
      <c r="BE33" s="745"/>
      <c r="BF33" s="745"/>
      <c r="BG33" s="745"/>
      <c r="BH33" s="745"/>
      <c r="BI33" s="745"/>
      <c r="BJ33" s="745"/>
    </row>
    <row r="34" spans="1:63" ht="11.25" customHeight="1">
      <c r="A34" s="212" t="s">
        <v>148</v>
      </c>
      <c r="B34" s="213">
        <v>6</v>
      </c>
      <c r="C34" s="208" t="s">
        <v>118</v>
      </c>
      <c r="D34" s="209">
        <v>5</v>
      </c>
      <c r="E34" s="727">
        <v>500000</v>
      </c>
      <c r="F34" s="728"/>
      <c r="G34" s="729"/>
      <c r="H34" s="730"/>
      <c r="I34" s="730"/>
      <c r="J34" s="749"/>
      <c r="K34" s="749"/>
      <c r="L34" s="749"/>
      <c r="M34" s="749"/>
      <c r="N34" s="749"/>
      <c r="O34" s="749"/>
      <c r="P34" s="749"/>
      <c r="Q34" s="749"/>
      <c r="R34" s="730"/>
      <c r="S34" s="730"/>
      <c r="T34" s="734"/>
      <c r="U34" s="734"/>
      <c r="V34" s="734"/>
      <c r="W34" s="734"/>
      <c r="X34" s="730">
        <f t="shared" si="0"/>
        <v>5</v>
      </c>
      <c r="Y34" s="730"/>
      <c r="Z34" s="730"/>
      <c r="AA34" s="734">
        <f t="shared" si="1"/>
        <v>500000</v>
      </c>
      <c r="AB34" s="734"/>
      <c r="AC34" s="734"/>
      <c r="AD34" s="734"/>
      <c r="AE34" s="734"/>
      <c r="AF34" s="734"/>
      <c r="AG34" s="735"/>
      <c r="AI34" s="736">
        <v>5</v>
      </c>
      <c r="AJ34" s="737"/>
      <c r="AK34" s="738">
        <v>500000</v>
      </c>
      <c r="AL34" s="739"/>
      <c r="AM34" s="210"/>
      <c r="AN34" s="742"/>
      <c r="AO34" s="742"/>
      <c r="AP34" s="742"/>
      <c r="AQ34" s="742"/>
      <c r="AR34" s="742"/>
      <c r="AS34" s="743">
        <f t="shared" si="2"/>
        <v>5</v>
      </c>
      <c r="AT34" s="743"/>
      <c r="AU34" s="743"/>
      <c r="AV34" s="742">
        <f t="shared" si="3"/>
        <v>500000</v>
      </c>
      <c r="AW34" s="742"/>
      <c r="AX34" s="742"/>
      <c r="AY34" s="742"/>
      <c r="AZ34" s="742"/>
      <c r="BA34" s="742"/>
      <c r="BB34" s="742"/>
      <c r="BC34" s="744"/>
      <c r="BD34" s="744"/>
      <c r="BE34" s="745"/>
      <c r="BF34" s="745"/>
      <c r="BG34" s="745"/>
      <c r="BH34" s="745"/>
      <c r="BI34" s="745"/>
      <c r="BJ34" s="745"/>
    </row>
    <row r="35" spans="1:63" ht="11.25" customHeight="1">
      <c r="A35" s="212" t="s">
        <v>148</v>
      </c>
      <c r="B35" s="214">
        <v>12</v>
      </c>
      <c r="C35" s="208" t="s">
        <v>118</v>
      </c>
      <c r="D35" s="209">
        <v>5</v>
      </c>
      <c r="E35" s="727">
        <v>500000</v>
      </c>
      <c r="F35" s="728"/>
      <c r="G35" s="729"/>
      <c r="H35" s="730"/>
      <c r="I35" s="730"/>
      <c r="J35" s="749"/>
      <c r="K35" s="749"/>
      <c r="L35" s="749"/>
      <c r="M35" s="749"/>
      <c r="N35" s="749"/>
      <c r="O35" s="749"/>
      <c r="P35" s="749"/>
      <c r="Q35" s="749"/>
      <c r="R35" s="730"/>
      <c r="S35" s="730"/>
      <c r="T35" s="734"/>
      <c r="U35" s="734"/>
      <c r="V35" s="734"/>
      <c r="W35" s="734"/>
      <c r="X35" s="730">
        <f t="shared" si="0"/>
        <v>5</v>
      </c>
      <c r="Y35" s="730"/>
      <c r="Z35" s="730"/>
      <c r="AA35" s="734">
        <f t="shared" si="1"/>
        <v>500000</v>
      </c>
      <c r="AB35" s="734"/>
      <c r="AC35" s="734"/>
      <c r="AD35" s="734"/>
      <c r="AE35" s="734"/>
      <c r="AF35" s="734"/>
      <c r="AG35" s="735"/>
      <c r="AI35" s="736">
        <v>5</v>
      </c>
      <c r="AJ35" s="737"/>
      <c r="AK35" s="738">
        <v>500000</v>
      </c>
      <c r="AL35" s="739"/>
      <c r="AM35" s="210"/>
      <c r="AN35" s="742"/>
      <c r="AO35" s="742"/>
      <c r="AP35" s="742"/>
      <c r="AQ35" s="742"/>
      <c r="AR35" s="742"/>
      <c r="AS35" s="743">
        <f t="shared" si="2"/>
        <v>5</v>
      </c>
      <c r="AT35" s="743"/>
      <c r="AU35" s="743"/>
      <c r="AV35" s="742">
        <f t="shared" si="3"/>
        <v>500000</v>
      </c>
      <c r="AW35" s="742"/>
      <c r="AX35" s="742"/>
      <c r="AY35" s="742"/>
      <c r="AZ35" s="742"/>
      <c r="BA35" s="742"/>
      <c r="BB35" s="742"/>
      <c r="BC35" s="744"/>
      <c r="BD35" s="744"/>
      <c r="BE35" s="745"/>
      <c r="BF35" s="745"/>
      <c r="BG35" s="745"/>
      <c r="BH35" s="745"/>
      <c r="BI35" s="745"/>
      <c r="BJ35" s="745"/>
    </row>
    <row r="36" spans="1:63" ht="11.25" customHeight="1">
      <c r="A36" s="212" t="s">
        <v>148</v>
      </c>
      <c r="B36" s="215"/>
      <c r="C36" s="208" t="s">
        <v>118</v>
      </c>
      <c r="D36" s="209"/>
      <c r="E36" s="749"/>
      <c r="F36" s="749"/>
      <c r="G36" s="749"/>
      <c r="H36" s="730"/>
      <c r="I36" s="730"/>
      <c r="J36" s="749"/>
      <c r="K36" s="749"/>
      <c r="L36" s="749"/>
      <c r="M36" s="749"/>
      <c r="N36" s="749"/>
      <c r="O36" s="749"/>
      <c r="P36" s="749"/>
      <c r="Q36" s="749"/>
      <c r="R36" s="730"/>
      <c r="S36" s="730"/>
      <c r="T36" s="734"/>
      <c r="U36" s="734"/>
      <c r="V36" s="734"/>
      <c r="W36" s="734"/>
      <c r="X36" s="730">
        <f t="shared" si="0"/>
        <v>0</v>
      </c>
      <c r="Y36" s="730"/>
      <c r="Z36" s="730"/>
      <c r="AA36" s="734">
        <f t="shared" si="1"/>
        <v>0</v>
      </c>
      <c r="AB36" s="734"/>
      <c r="AC36" s="734"/>
      <c r="AD36" s="734"/>
      <c r="AE36" s="734"/>
      <c r="AF36" s="734"/>
      <c r="AG36" s="735"/>
      <c r="AI36" s="781"/>
      <c r="AJ36" s="782"/>
      <c r="AK36" s="742"/>
      <c r="AL36" s="742"/>
      <c r="AM36" s="210"/>
      <c r="AN36" s="742"/>
      <c r="AO36" s="742"/>
      <c r="AP36" s="742"/>
      <c r="AQ36" s="742"/>
      <c r="AR36" s="742"/>
      <c r="AS36" s="743">
        <f t="shared" si="2"/>
        <v>0</v>
      </c>
      <c r="AT36" s="743"/>
      <c r="AU36" s="743"/>
      <c r="AV36" s="742">
        <f t="shared" si="3"/>
        <v>0</v>
      </c>
      <c r="AW36" s="742"/>
      <c r="AX36" s="742"/>
      <c r="AY36" s="742"/>
      <c r="AZ36" s="742"/>
      <c r="BA36" s="742"/>
      <c r="BB36" s="742"/>
      <c r="BC36" s="744"/>
      <c r="BD36" s="744"/>
      <c r="BE36" s="745"/>
      <c r="BF36" s="745"/>
      <c r="BG36" s="745"/>
      <c r="BH36" s="745"/>
      <c r="BI36" s="745"/>
      <c r="BJ36" s="745"/>
    </row>
    <row r="37" spans="1:63" ht="4.5" customHeight="1">
      <c r="A37" s="769" t="s">
        <v>24</v>
      </c>
      <c r="B37" s="770"/>
      <c r="C37" s="770"/>
      <c r="D37" s="754"/>
      <c r="E37" s="760">
        <f>SUM(E22:G36)</f>
        <v>9700000</v>
      </c>
      <c r="F37" s="766"/>
      <c r="G37" s="761"/>
      <c r="H37" s="755"/>
      <c r="I37" s="755"/>
      <c r="J37" s="760">
        <f>SUM(J22:Q36)</f>
        <v>0</v>
      </c>
      <c r="K37" s="766"/>
      <c r="L37" s="766"/>
      <c r="M37" s="766"/>
      <c r="N37" s="766"/>
      <c r="O37" s="766"/>
      <c r="P37" s="766"/>
      <c r="Q37" s="761"/>
      <c r="R37" s="755"/>
      <c r="S37" s="755"/>
      <c r="T37" s="760">
        <f>SUM(T22:W36)</f>
        <v>480000</v>
      </c>
      <c r="U37" s="766"/>
      <c r="V37" s="766"/>
      <c r="W37" s="761"/>
      <c r="X37" s="773" t="s">
        <v>149</v>
      </c>
      <c r="Y37" s="774"/>
      <c r="Z37" s="775"/>
      <c r="AA37" s="779" t="s">
        <v>150</v>
      </c>
      <c r="AB37" s="750">
        <f>SUM(AA22:AG36)</f>
        <v>10180000</v>
      </c>
      <c r="AC37" s="750"/>
      <c r="AD37" s="750"/>
      <c r="AE37" s="750"/>
      <c r="AF37" s="750"/>
      <c r="AG37" s="752" t="s">
        <v>20</v>
      </c>
      <c r="AI37" s="754"/>
      <c r="AJ37" s="755"/>
      <c r="AK37" s="760">
        <f>SUM(AK22:AL36)</f>
        <v>9700000</v>
      </c>
      <c r="AL37" s="761"/>
      <c r="AM37" s="755"/>
      <c r="AN37" s="760">
        <f>SUM(AN22:AR36)</f>
        <v>0</v>
      </c>
      <c r="AO37" s="766"/>
      <c r="AP37" s="766"/>
      <c r="AQ37" s="766"/>
      <c r="AR37" s="761"/>
      <c r="AS37" s="773" t="s">
        <v>151</v>
      </c>
      <c r="AT37" s="774"/>
      <c r="AU37" s="775"/>
      <c r="AV37" s="779" t="s">
        <v>152</v>
      </c>
      <c r="AW37" s="788">
        <f>SUM(AV22:BB36)</f>
        <v>9700000</v>
      </c>
      <c r="AX37" s="789"/>
      <c r="AY37" s="789"/>
      <c r="AZ37" s="789"/>
      <c r="BA37" s="789"/>
      <c r="BB37" s="786" t="s">
        <v>20</v>
      </c>
      <c r="BC37" s="792"/>
      <c r="BD37" s="793"/>
      <c r="BE37" s="798"/>
      <c r="BF37" s="798"/>
      <c r="BG37" s="798"/>
      <c r="BH37" s="798"/>
      <c r="BI37" s="798"/>
      <c r="BJ37" s="799"/>
      <c r="BK37" s="216"/>
    </row>
    <row r="38" spans="1:63" ht="9.75" customHeight="1">
      <c r="A38" s="769"/>
      <c r="B38" s="770"/>
      <c r="C38" s="770"/>
      <c r="D38" s="756"/>
      <c r="E38" s="762"/>
      <c r="F38" s="767"/>
      <c r="G38" s="763"/>
      <c r="H38" s="757"/>
      <c r="I38" s="757"/>
      <c r="J38" s="762"/>
      <c r="K38" s="767"/>
      <c r="L38" s="767"/>
      <c r="M38" s="767"/>
      <c r="N38" s="767"/>
      <c r="O38" s="767"/>
      <c r="P38" s="767"/>
      <c r="Q38" s="763"/>
      <c r="R38" s="757"/>
      <c r="S38" s="757"/>
      <c r="T38" s="762"/>
      <c r="U38" s="767"/>
      <c r="V38" s="767"/>
      <c r="W38" s="763"/>
      <c r="X38" s="776"/>
      <c r="Y38" s="777"/>
      <c r="Z38" s="778"/>
      <c r="AA38" s="780"/>
      <c r="AB38" s="751"/>
      <c r="AC38" s="751"/>
      <c r="AD38" s="751"/>
      <c r="AE38" s="751"/>
      <c r="AF38" s="751"/>
      <c r="AG38" s="753"/>
      <c r="AI38" s="756"/>
      <c r="AJ38" s="757"/>
      <c r="AK38" s="762"/>
      <c r="AL38" s="763"/>
      <c r="AM38" s="757"/>
      <c r="AN38" s="762"/>
      <c r="AO38" s="767"/>
      <c r="AP38" s="767"/>
      <c r="AQ38" s="767"/>
      <c r="AR38" s="763"/>
      <c r="AS38" s="776"/>
      <c r="AT38" s="777"/>
      <c r="AU38" s="778"/>
      <c r="AV38" s="780"/>
      <c r="AW38" s="790"/>
      <c r="AX38" s="790"/>
      <c r="AY38" s="790"/>
      <c r="AZ38" s="790"/>
      <c r="BA38" s="790"/>
      <c r="BB38" s="791"/>
      <c r="BC38" s="794"/>
      <c r="BD38" s="795"/>
      <c r="BE38" s="800"/>
      <c r="BF38" s="800"/>
      <c r="BG38" s="800"/>
      <c r="BH38" s="800"/>
      <c r="BI38" s="800"/>
      <c r="BJ38" s="801"/>
      <c r="BK38" s="216"/>
    </row>
    <row r="39" spans="1:63" ht="4.5" customHeight="1">
      <c r="A39" s="769"/>
      <c r="B39" s="770"/>
      <c r="C39" s="770"/>
      <c r="D39" s="756"/>
      <c r="E39" s="762"/>
      <c r="F39" s="767"/>
      <c r="G39" s="763"/>
      <c r="H39" s="757"/>
      <c r="I39" s="757"/>
      <c r="J39" s="762"/>
      <c r="K39" s="767"/>
      <c r="L39" s="767"/>
      <c r="M39" s="767"/>
      <c r="N39" s="767"/>
      <c r="O39" s="767"/>
      <c r="P39" s="767"/>
      <c r="Q39" s="763"/>
      <c r="R39" s="757"/>
      <c r="S39" s="757"/>
      <c r="T39" s="762"/>
      <c r="U39" s="767"/>
      <c r="V39" s="767"/>
      <c r="W39" s="763"/>
      <c r="X39" s="776"/>
      <c r="Y39" s="777"/>
      <c r="Z39" s="778"/>
      <c r="AA39" s="779" t="s">
        <v>153</v>
      </c>
      <c r="AB39" s="728">
        <f>ROUNDDOWN(AB37,-3)/1000</f>
        <v>10180</v>
      </c>
      <c r="AC39" s="728"/>
      <c r="AD39" s="728"/>
      <c r="AE39" s="728"/>
      <c r="AF39" s="728"/>
      <c r="AG39" s="821" t="s">
        <v>56</v>
      </c>
      <c r="AI39" s="756"/>
      <c r="AJ39" s="757"/>
      <c r="AK39" s="762"/>
      <c r="AL39" s="763"/>
      <c r="AM39" s="757"/>
      <c r="AN39" s="762"/>
      <c r="AO39" s="767"/>
      <c r="AP39" s="767"/>
      <c r="AQ39" s="767"/>
      <c r="AR39" s="763"/>
      <c r="AS39" s="776"/>
      <c r="AT39" s="777"/>
      <c r="AU39" s="778"/>
      <c r="AV39" s="779" t="s">
        <v>29</v>
      </c>
      <c r="AW39" s="784">
        <f>ROUNDDOWN(AW37,-3)/1000</f>
        <v>9700</v>
      </c>
      <c r="AX39" s="784"/>
      <c r="AY39" s="784"/>
      <c r="AZ39" s="784"/>
      <c r="BA39" s="784"/>
      <c r="BB39" s="786" t="s">
        <v>56</v>
      </c>
      <c r="BC39" s="794"/>
      <c r="BD39" s="795"/>
      <c r="BE39" s="798"/>
      <c r="BF39" s="798"/>
      <c r="BG39" s="798"/>
      <c r="BH39" s="798"/>
      <c r="BI39" s="798"/>
      <c r="BJ39" s="799"/>
    </row>
    <row r="40" spans="1:63" ht="9.75" customHeight="1">
      <c r="A40" s="771"/>
      <c r="B40" s="772"/>
      <c r="C40" s="772"/>
      <c r="D40" s="758"/>
      <c r="E40" s="764"/>
      <c r="F40" s="768"/>
      <c r="G40" s="765"/>
      <c r="H40" s="759"/>
      <c r="I40" s="759"/>
      <c r="J40" s="764"/>
      <c r="K40" s="768"/>
      <c r="L40" s="768"/>
      <c r="M40" s="768"/>
      <c r="N40" s="768"/>
      <c r="O40" s="768"/>
      <c r="P40" s="768"/>
      <c r="Q40" s="765"/>
      <c r="R40" s="759"/>
      <c r="S40" s="759"/>
      <c r="T40" s="764"/>
      <c r="U40" s="768"/>
      <c r="V40" s="768"/>
      <c r="W40" s="765"/>
      <c r="X40" s="804">
        <f>+ROUNDDOWN(SUM(X22:Z33)/12,0)</f>
        <v>5</v>
      </c>
      <c r="Y40" s="805"/>
      <c r="Z40" s="806"/>
      <c r="AA40" s="783"/>
      <c r="AB40" s="820"/>
      <c r="AC40" s="820"/>
      <c r="AD40" s="820"/>
      <c r="AE40" s="820"/>
      <c r="AF40" s="820"/>
      <c r="AG40" s="822"/>
      <c r="AI40" s="758"/>
      <c r="AJ40" s="759"/>
      <c r="AK40" s="764"/>
      <c r="AL40" s="765"/>
      <c r="AM40" s="759"/>
      <c r="AN40" s="764"/>
      <c r="AO40" s="768"/>
      <c r="AP40" s="768"/>
      <c r="AQ40" s="768"/>
      <c r="AR40" s="765"/>
      <c r="AS40" s="804">
        <f>+ROUNDDOWN(SUM(AS22:AU33)/12,0)</f>
        <v>4</v>
      </c>
      <c r="AT40" s="805"/>
      <c r="AU40" s="806"/>
      <c r="AV40" s="783"/>
      <c r="AW40" s="785"/>
      <c r="AX40" s="785"/>
      <c r="AY40" s="785"/>
      <c r="AZ40" s="785"/>
      <c r="BA40" s="785"/>
      <c r="BB40" s="787"/>
      <c r="BC40" s="796"/>
      <c r="BD40" s="797"/>
      <c r="BE40" s="802"/>
      <c r="BF40" s="802"/>
      <c r="BG40" s="802"/>
      <c r="BH40" s="802"/>
      <c r="BI40" s="802"/>
      <c r="BJ40" s="803"/>
    </row>
    <row r="41" spans="1:63" ht="4.5" customHeight="1">
      <c r="A41" s="161"/>
      <c r="B41" s="161"/>
      <c r="C41" s="153"/>
      <c r="X41" s="217"/>
    </row>
    <row r="42" spans="1:63" ht="6" customHeight="1">
      <c r="A42" s="657">
        <v>8</v>
      </c>
      <c r="B42" s="657"/>
      <c r="C42" s="657"/>
      <c r="D42" s="807"/>
      <c r="E42" s="807"/>
      <c r="F42" s="807"/>
      <c r="G42" s="807"/>
      <c r="H42" s="808" t="s">
        <v>154</v>
      </c>
      <c r="I42" s="808"/>
      <c r="J42" s="808"/>
      <c r="K42" s="808"/>
      <c r="L42" s="808"/>
      <c r="M42" s="808"/>
      <c r="N42" s="808"/>
      <c r="O42" s="808"/>
      <c r="P42" s="808"/>
      <c r="Q42" s="808"/>
      <c r="R42" s="809" t="s">
        <v>155</v>
      </c>
      <c r="S42" s="809"/>
      <c r="T42" s="809"/>
      <c r="U42" s="809"/>
      <c r="V42" s="809"/>
      <c r="W42" s="810"/>
      <c r="X42" s="218" t="s">
        <v>156</v>
      </c>
      <c r="Y42" s="219"/>
      <c r="Z42" s="220" t="s">
        <v>146</v>
      </c>
      <c r="AA42" s="218" t="s">
        <v>157</v>
      </c>
      <c r="AB42" s="221"/>
      <c r="AC42" s="221"/>
      <c r="AD42" s="221"/>
      <c r="AE42" s="221"/>
      <c r="AF42" s="221"/>
      <c r="AG42" s="222" t="s">
        <v>56</v>
      </c>
      <c r="AM42" s="223"/>
      <c r="AN42" s="177"/>
      <c r="AO42" s="177"/>
      <c r="AP42" s="177"/>
      <c r="AQ42" s="177"/>
      <c r="AR42" s="183"/>
      <c r="AS42" s="218" t="s">
        <v>158</v>
      </c>
      <c r="AT42" s="221"/>
      <c r="AU42" s="224" t="s">
        <v>146</v>
      </c>
      <c r="AV42" s="218" t="s">
        <v>159</v>
      </c>
      <c r="AW42" s="221"/>
      <c r="AX42" s="221"/>
      <c r="AY42" s="221"/>
      <c r="AZ42" s="221"/>
      <c r="BA42" s="221"/>
      <c r="BB42" s="222" t="s">
        <v>56</v>
      </c>
      <c r="BC42" s="846"/>
      <c r="BD42" s="847"/>
      <c r="BE42" s="846"/>
      <c r="BF42" s="850"/>
      <c r="BG42" s="850"/>
      <c r="BH42" s="850"/>
      <c r="BI42" s="850"/>
      <c r="BJ42" s="847"/>
    </row>
    <row r="43" spans="1:63" ht="12.75" customHeight="1">
      <c r="A43" s="657"/>
      <c r="B43" s="657"/>
      <c r="C43" s="657"/>
      <c r="D43" s="807"/>
      <c r="E43" s="807"/>
      <c r="F43" s="807"/>
      <c r="G43" s="807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9"/>
      <c r="S43" s="809"/>
      <c r="T43" s="809"/>
      <c r="U43" s="809"/>
      <c r="V43" s="809"/>
      <c r="W43" s="810"/>
      <c r="X43" s="852">
        <f>X40</f>
        <v>5</v>
      </c>
      <c r="Y43" s="853"/>
      <c r="Z43" s="854"/>
      <c r="AA43" s="855">
        <f>AB39</f>
        <v>10180</v>
      </c>
      <c r="AB43" s="856"/>
      <c r="AC43" s="856"/>
      <c r="AD43" s="856"/>
      <c r="AE43" s="856"/>
      <c r="AF43" s="856"/>
      <c r="AG43" s="225"/>
      <c r="AM43" s="202"/>
      <c r="AN43" s="226" t="s">
        <v>34</v>
      </c>
      <c r="AO43" s="816"/>
      <c r="AP43" s="816"/>
      <c r="AQ43" s="226" t="s">
        <v>118</v>
      </c>
      <c r="AR43" s="186"/>
      <c r="AS43" s="857">
        <f>AS40</f>
        <v>4</v>
      </c>
      <c r="AT43" s="858"/>
      <c r="AU43" s="859"/>
      <c r="AV43" s="860">
        <f>AW39</f>
        <v>9700</v>
      </c>
      <c r="AW43" s="785"/>
      <c r="AX43" s="785"/>
      <c r="AY43" s="785"/>
      <c r="AZ43" s="785"/>
      <c r="BA43" s="861"/>
      <c r="BB43" s="227"/>
      <c r="BC43" s="848"/>
      <c r="BD43" s="849"/>
      <c r="BE43" s="848"/>
      <c r="BF43" s="851"/>
      <c r="BG43" s="851"/>
      <c r="BH43" s="851"/>
      <c r="BI43" s="851"/>
      <c r="BJ43" s="849"/>
    </row>
    <row r="44" spans="1:63" ht="6" customHeight="1">
      <c r="A44" s="657"/>
      <c r="B44" s="657"/>
      <c r="C44" s="657"/>
      <c r="D44" s="807"/>
      <c r="E44" s="807"/>
      <c r="F44" s="807"/>
      <c r="G44" s="807"/>
      <c r="H44" s="811" t="s">
        <v>160</v>
      </c>
      <c r="I44" s="812"/>
      <c r="J44" s="812"/>
      <c r="K44" s="815" t="s">
        <v>34</v>
      </c>
      <c r="L44" s="815"/>
      <c r="M44" s="815"/>
      <c r="N44" s="815"/>
      <c r="O44" s="817" t="s">
        <v>118</v>
      </c>
      <c r="P44" s="817"/>
      <c r="Q44" s="818"/>
      <c r="R44" s="808" t="s">
        <v>32</v>
      </c>
      <c r="S44" s="808"/>
      <c r="T44" s="808"/>
      <c r="U44" s="808"/>
      <c r="V44" s="808"/>
      <c r="W44" s="823"/>
      <c r="X44" s="824"/>
      <c r="Y44" s="825"/>
      <c r="Z44" s="826"/>
      <c r="AA44" s="228"/>
      <c r="AB44" s="229"/>
      <c r="AC44" s="229"/>
      <c r="AD44" s="229"/>
      <c r="AE44" s="229"/>
      <c r="AF44" s="229"/>
      <c r="AG44" s="222" t="s">
        <v>56</v>
      </c>
      <c r="AM44" s="811"/>
      <c r="AN44" s="812"/>
      <c r="AO44" s="812"/>
      <c r="AP44" s="812"/>
      <c r="AQ44" s="812"/>
      <c r="AR44" s="812"/>
      <c r="AS44" s="830"/>
      <c r="AT44" s="831"/>
      <c r="AU44" s="832"/>
      <c r="AV44" s="230"/>
      <c r="AW44" s="221"/>
      <c r="AX44" s="221"/>
      <c r="AY44" s="221"/>
      <c r="AZ44" s="221"/>
      <c r="BA44" s="221"/>
      <c r="BB44" s="222" t="s">
        <v>56</v>
      </c>
      <c r="BC44" s="836"/>
      <c r="BD44" s="837"/>
      <c r="BE44" s="840"/>
      <c r="BF44" s="841"/>
      <c r="BG44" s="841"/>
      <c r="BH44" s="841"/>
      <c r="BI44" s="841"/>
      <c r="BJ44" s="842"/>
    </row>
    <row r="45" spans="1:63" ht="12.75" customHeight="1">
      <c r="A45" s="657"/>
      <c r="B45" s="657"/>
      <c r="C45" s="657"/>
      <c r="D45" s="807"/>
      <c r="E45" s="807"/>
      <c r="F45" s="807"/>
      <c r="G45" s="807"/>
      <c r="H45" s="813"/>
      <c r="I45" s="814"/>
      <c r="J45" s="814"/>
      <c r="K45" s="816"/>
      <c r="L45" s="816"/>
      <c r="M45" s="816"/>
      <c r="N45" s="816"/>
      <c r="O45" s="646"/>
      <c r="P45" s="646"/>
      <c r="Q45" s="819"/>
      <c r="R45" s="808"/>
      <c r="S45" s="808"/>
      <c r="T45" s="808"/>
      <c r="U45" s="808"/>
      <c r="V45" s="808"/>
      <c r="W45" s="823"/>
      <c r="X45" s="827"/>
      <c r="Y45" s="828"/>
      <c r="Z45" s="829"/>
      <c r="AA45" s="231"/>
      <c r="AB45" s="232"/>
      <c r="AC45" s="232"/>
      <c r="AD45" s="232"/>
      <c r="AE45" s="232"/>
      <c r="AF45" s="232"/>
      <c r="AG45" s="233"/>
      <c r="AM45" s="813"/>
      <c r="AN45" s="814"/>
      <c r="AO45" s="814"/>
      <c r="AP45" s="814"/>
      <c r="AQ45" s="814"/>
      <c r="AR45" s="814"/>
      <c r="AS45" s="833"/>
      <c r="AT45" s="834"/>
      <c r="AU45" s="835"/>
      <c r="AV45" s="234"/>
      <c r="AW45" s="235"/>
      <c r="AX45" s="235"/>
      <c r="AY45" s="235"/>
      <c r="AZ45" s="235"/>
      <c r="BA45" s="235"/>
      <c r="BB45" s="227"/>
      <c r="BC45" s="838"/>
      <c r="BD45" s="839"/>
      <c r="BE45" s="843"/>
      <c r="BF45" s="844"/>
      <c r="BG45" s="844"/>
      <c r="BH45" s="844"/>
      <c r="BI45" s="844"/>
      <c r="BJ45" s="845"/>
    </row>
    <row r="46" spans="1:63" ht="4.5" customHeight="1"/>
    <row r="47" spans="1:63" ht="8.25" customHeight="1">
      <c r="A47" s="903" t="s">
        <v>161</v>
      </c>
      <c r="B47" s="905" t="s">
        <v>162</v>
      </c>
      <c r="C47" s="815"/>
      <c r="D47" s="815"/>
      <c r="E47" s="815"/>
      <c r="F47" s="906"/>
      <c r="G47" s="869" t="s">
        <v>163</v>
      </c>
      <c r="H47" s="870"/>
      <c r="I47" s="880" t="s">
        <v>164</v>
      </c>
      <c r="J47" s="880"/>
      <c r="K47" s="880"/>
      <c r="L47" s="869" t="s">
        <v>165</v>
      </c>
      <c r="M47" s="881"/>
      <c r="N47" s="881"/>
      <c r="O47" s="870"/>
      <c r="P47" s="161"/>
      <c r="Q47" s="657" t="s">
        <v>166</v>
      </c>
      <c r="R47" s="657"/>
      <c r="S47" s="808" t="s">
        <v>77</v>
      </c>
      <c r="T47" s="808"/>
      <c r="U47" s="808"/>
      <c r="V47" s="808"/>
      <c r="W47" s="823"/>
      <c r="X47" s="862" t="s">
        <v>167</v>
      </c>
      <c r="Y47" s="863"/>
      <c r="Z47" s="863"/>
      <c r="AA47" s="864"/>
      <c r="AB47" s="877" t="s">
        <v>168</v>
      </c>
      <c r="AC47" s="878"/>
      <c r="AD47" s="878"/>
      <c r="AE47" s="865"/>
      <c r="AF47" s="862" t="s">
        <v>165</v>
      </c>
      <c r="AG47" s="863"/>
      <c r="AH47" s="863"/>
      <c r="AI47" s="864"/>
      <c r="AK47" s="808" t="s">
        <v>161</v>
      </c>
      <c r="AL47" s="667" t="s">
        <v>169</v>
      </c>
      <c r="AM47" s="667"/>
      <c r="AN47" s="668"/>
      <c r="AO47" s="862" t="s">
        <v>163</v>
      </c>
      <c r="AP47" s="863"/>
      <c r="AQ47" s="863"/>
      <c r="AR47" s="864"/>
      <c r="AS47" s="865" t="s">
        <v>164</v>
      </c>
      <c r="AT47" s="866"/>
      <c r="AU47" s="866"/>
      <c r="AV47" s="866"/>
      <c r="AW47" s="863" t="s">
        <v>165</v>
      </c>
      <c r="AX47" s="863"/>
      <c r="AY47" s="863"/>
      <c r="AZ47" s="864"/>
    </row>
    <row r="48" spans="1:63" ht="8.25" customHeight="1">
      <c r="A48" s="904"/>
      <c r="B48" s="907"/>
      <c r="C48" s="908"/>
      <c r="D48" s="908"/>
      <c r="E48" s="908"/>
      <c r="F48" s="909"/>
      <c r="G48" s="867" t="s">
        <v>170</v>
      </c>
      <c r="H48" s="868"/>
      <c r="I48" s="869" t="s">
        <v>171</v>
      </c>
      <c r="J48" s="870"/>
      <c r="K48" s="236" t="s">
        <v>60</v>
      </c>
      <c r="L48" s="867" t="s">
        <v>170</v>
      </c>
      <c r="M48" s="871"/>
      <c r="N48" s="871"/>
      <c r="O48" s="868"/>
      <c r="P48" s="161"/>
      <c r="Q48" s="882"/>
      <c r="R48" s="882"/>
      <c r="S48" s="808"/>
      <c r="T48" s="808"/>
      <c r="U48" s="808"/>
      <c r="V48" s="808"/>
      <c r="W48" s="823"/>
      <c r="X48" s="872" t="s">
        <v>172</v>
      </c>
      <c r="Y48" s="873"/>
      <c r="Z48" s="873"/>
      <c r="AA48" s="874"/>
      <c r="AB48" s="862" t="s">
        <v>171</v>
      </c>
      <c r="AC48" s="864"/>
      <c r="AD48" s="862" t="s">
        <v>60</v>
      </c>
      <c r="AE48" s="864"/>
      <c r="AF48" s="875" t="s">
        <v>170</v>
      </c>
      <c r="AG48" s="876"/>
      <c r="AH48" s="876"/>
      <c r="AI48" s="874"/>
      <c r="AK48" s="879"/>
      <c r="AL48" s="667"/>
      <c r="AM48" s="667"/>
      <c r="AN48" s="668"/>
      <c r="AO48" s="872" t="s">
        <v>170</v>
      </c>
      <c r="AP48" s="873"/>
      <c r="AQ48" s="873"/>
      <c r="AR48" s="874"/>
      <c r="AS48" s="883" t="s">
        <v>59</v>
      </c>
      <c r="AT48" s="884"/>
      <c r="AU48" s="884" t="s">
        <v>60</v>
      </c>
      <c r="AV48" s="884"/>
      <c r="AW48" s="876" t="s">
        <v>170</v>
      </c>
      <c r="AX48" s="876"/>
      <c r="AY48" s="876"/>
      <c r="AZ48" s="885"/>
      <c r="BB48" s="886" t="s">
        <v>173</v>
      </c>
      <c r="BC48" s="887"/>
      <c r="BD48" s="887"/>
      <c r="BE48" s="887"/>
      <c r="BF48" s="887"/>
      <c r="BG48" s="888"/>
    </row>
    <row r="49" spans="1:62" ht="4.5" customHeight="1">
      <c r="A49" s="889" t="s">
        <v>174</v>
      </c>
      <c r="B49" s="891" t="s">
        <v>175</v>
      </c>
      <c r="C49" s="891"/>
      <c r="D49" s="891"/>
      <c r="E49" s="891"/>
      <c r="F49" s="892"/>
      <c r="G49" s="895">
        <v>5</v>
      </c>
      <c r="H49" s="237" t="s">
        <v>20</v>
      </c>
      <c r="I49" s="897">
        <v>12</v>
      </c>
      <c r="J49" s="898"/>
      <c r="K49" s="901"/>
      <c r="L49" s="238"/>
      <c r="M49" s="239"/>
      <c r="N49" s="240"/>
      <c r="O49" s="237" t="s">
        <v>20</v>
      </c>
      <c r="Q49" s="942"/>
      <c r="R49" s="943"/>
      <c r="S49" s="934"/>
      <c r="T49" s="944"/>
      <c r="U49" s="944"/>
      <c r="V49" s="944"/>
      <c r="W49" s="944"/>
      <c r="X49" s="931"/>
      <c r="Y49" s="924"/>
      <c r="AA49" s="241" t="s">
        <v>20</v>
      </c>
      <c r="AB49" s="945"/>
      <c r="AC49" s="946"/>
      <c r="AD49" s="947"/>
      <c r="AE49" s="948"/>
      <c r="AF49" s="242"/>
      <c r="AG49" s="243"/>
      <c r="AH49" s="244"/>
      <c r="AI49" s="245" t="s">
        <v>20</v>
      </c>
      <c r="AK49" s="949"/>
      <c r="AL49" s="933"/>
      <c r="AM49" s="933"/>
      <c r="AN49" s="934"/>
      <c r="AO49" s="931"/>
      <c r="AP49" s="924"/>
      <c r="AR49" s="246" t="s">
        <v>20</v>
      </c>
      <c r="AS49" s="935"/>
      <c r="AT49" s="936"/>
      <c r="AU49" s="936"/>
      <c r="AV49" s="938"/>
      <c r="AW49" s="243"/>
      <c r="AX49" s="243"/>
      <c r="AY49" s="244"/>
      <c r="AZ49" s="247" t="s">
        <v>20</v>
      </c>
      <c r="BB49" s="248"/>
      <c r="BC49" s="150"/>
      <c r="BD49" s="150"/>
      <c r="BE49" s="150"/>
      <c r="BF49" s="150"/>
      <c r="BG49" s="150"/>
      <c r="BH49" s="150"/>
      <c r="BI49" s="150"/>
      <c r="BJ49" s="237" t="s">
        <v>20</v>
      </c>
    </row>
    <row r="50" spans="1:62" ht="10.5" customHeight="1">
      <c r="A50" s="890"/>
      <c r="B50" s="893"/>
      <c r="C50" s="893"/>
      <c r="D50" s="893"/>
      <c r="E50" s="893"/>
      <c r="F50" s="894"/>
      <c r="G50" s="896"/>
      <c r="H50" s="249" t="s">
        <v>105</v>
      </c>
      <c r="I50" s="899"/>
      <c r="J50" s="900"/>
      <c r="K50" s="902"/>
      <c r="L50" s="250">
        <v>1</v>
      </c>
      <c r="M50" s="250">
        <v>0</v>
      </c>
      <c r="N50" s="251">
        <v>0</v>
      </c>
      <c r="O50" s="252" t="s">
        <v>46</v>
      </c>
      <c r="Q50" s="927"/>
      <c r="R50" s="928"/>
      <c r="S50" s="934"/>
      <c r="T50" s="944"/>
      <c r="U50" s="944"/>
      <c r="V50" s="944"/>
      <c r="W50" s="944"/>
      <c r="X50" s="932"/>
      <c r="Y50" s="926"/>
      <c r="Z50" s="940"/>
      <c r="AA50" s="941"/>
      <c r="AB50" s="925"/>
      <c r="AC50" s="940"/>
      <c r="AD50" s="932"/>
      <c r="AE50" s="926"/>
      <c r="AF50" s="253"/>
      <c r="AG50" s="253"/>
      <c r="AH50" s="254"/>
      <c r="AI50" s="255" t="s">
        <v>46</v>
      </c>
      <c r="AK50" s="950"/>
      <c r="AL50" s="933"/>
      <c r="AM50" s="933"/>
      <c r="AN50" s="934"/>
      <c r="AO50" s="932"/>
      <c r="AP50" s="926"/>
      <c r="AQ50" s="940"/>
      <c r="AR50" s="940"/>
      <c r="AS50" s="937"/>
      <c r="AT50" s="730"/>
      <c r="AU50" s="730"/>
      <c r="AV50" s="939"/>
      <c r="AW50" s="256"/>
      <c r="AX50" s="253"/>
      <c r="AY50" s="254"/>
      <c r="AZ50" s="255" t="s">
        <v>46</v>
      </c>
      <c r="BB50" s="910">
        <v>100000</v>
      </c>
      <c r="BC50" s="911"/>
      <c r="BD50" s="911"/>
      <c r="BE50" s="911"/>
      <c r="BF50" s="911"/>
      <c r="BG50" s="911"/>
      <c r="BH50" s="911"/>
      <c r="BI50" s="911"/>
      <c r="BJ50" s="912"/>
    </row>
    <row r="51" spans="1:62" ht="5.25" customHeight="1">
      <c r="A51" s="916"/>
      <c r="B51" s="917"/>
      <c r="C51" s="891"/>
      <c r="D51" s="891"/>
      <c r="E51" s="891"/>
      <c r="F51" s="892"/>
      <c r="G51" s="919"/>
      <c r="H51" s="921"/>
      <c r="I51" s="923"/>
      <c r="J51" s="924"/>
      <c r="K51" s="919"/>
      <c r="L51" s="257"/>
      <c r="M51" s="258"/>
      <c r="N51" s="259"/>
      <c r="O51" s="237" t="s">
        <v>20</v>
      </c>
      <c r="Q51" s="927"/>
      <c r="R51" s="928"/>
      <c r="S51" s="929"/>
      <c r="T51" s="930"/>
      <c r="U51" s="930"/>
      <c r="V51" s="930"/>
      <c r="W51" s="930"/>
      <c r="X51" s="931"/>
      <c r="Y51" s="924"/>
      <c r="Z51" s="931"/>
      <c r="AA51" s="951"/>
      <c r="AB51" s="952"/>
      <c r="AC51" s="953"/>
      <c r="AD51" s="954"/>
      <c r="AE51" s="955"/>
      <c r="AF51" s="260"/>
      <c r="AG51" s="261"/>
      <c r="AH51" s="262"/>
      <c r="AI51" s="237" t="s">
        <v>20</v>
      </c>
      <c r="AK51" s="950"/>
      <c r="AL51" s="933"/>
      <c r="AM51" s="933"/>
      <c r="AN51" s="934"/>
      <c r="AO51" s="931"/>
      <c r="AP51" s="924"/>
      <c r="AQ51" s="931"/>
      <c r="AR51" s="951"/>
      <c r="AS51" s="937"/>
      <c r="AT51" s="730"/>
      <c r="AU51" s="730"/>
      <c r="AV51" s="939"/>
      <c r="AW51" s="263"/>
      <c r="AX51" s="263"/>
      <c r="AY51" s="264"/>
      <c r="AZ51" s="245" t="s">
        <v>20</v>
      </c>
      <c r="BB51" s="913"/>
      <c r="BC51" s="914"/>
      <c r="BD51" s="914"/>
      <c r="BE51" s="914"/>
      <c r="BF51" s="914"/>
      <c r="BG51" s="914"/>
      <c r="BH51" s="914"/>
      <c r="BI51" s="914"/>
      <c r="BJ51" s="915"/>
    </row>
    <row r="52" spans="1:62" ht="12" customHeight="1">
      <c r="A52" s="890"/>
      <c r="B52" s="918"/>
      <c r="C52" s="893"/>
      <c r="D52" s="893"/>
      <c r="E52" s="893"/>
      <c r="F52" s="894"/>
      <c r="G52" s="920"/>
      <c r="H52" s="922"/>
      <c r="I52" s="925"/>
      <c r="J52" s="926"/>
      <c r="K52" s="920"/>
      <c r="L52" s="250"/>
      <c r="M52" s="250"/>
      <c r="N52" s="251"/>
      <c r="O52" s="265" t="s">
        <v>46</v>
      </c>
      <c r="Q52" s="927"/>
      <c r="R52" s="928"/>
      <c r="S52" s="929"/>
      <c r="T52" s="930"/>
      <c r="U52" s="930"/>
      <c r="V52" s="930"/>
      <c r="W52" s="930"/>
      <c r="X52" s="932"/>
      <c r="Y52" s="926"/>
      <c r="Z52" s="932"/>
      <c r="AA52" s="941"/>
      <c r="AB52" s="925"/>
      <c r="AC52" s="940"/>
      <c r="AD52" s="932"/>
      <c r="AE52" s="926"/>
      <c r="AF52" s="253"/>
      <c r="AG52" s="253"/>
      <c r="AH52" s="254"/>
      <c r="AI52" s="255" t="s">
        <v>46</v>
      </c>
      <c r="AK52" s="950"/>
      <c r="AL52" s="933"/>
      <c r="AM52" s="933"/>
      <c r="AN52" s="934"/>
      <c r="AO52" s="932"/>
      <c r="AP52" s="926"/>
      <c r="AQ52" s="932"/>
      <c r="AR52" s="941"/>
      <c r="AS52" s="937"/>
      <c r="AT52" s="730"/>
      <c r="AU52" s="730"/>
      <c r="AV52" s="939"/>
      <c r="AW52" s="256"/>
      <c r="AX52" s="253"/>
      <c r="AY52" s="254"/>
      <c r="AZ52" s="255" t="s">
        <v>46</v>
      </c>
    </row>
    <row r="53" spans="1:62" ht="4.5" customHeight="1">
      <c r="A53" s="916"/>
      <c r="B53" s="917"/>
      <c r="C53" s="891"/>
      <c r="D53" s="891"/>
      <c r="E53" s="891"/>
      <c r="F53" s="892"/>
      <c r="G53" s="919"/>
      <c r="H53" s="921"/>
      <c r="I53" s="923"/>
      <c r="J53" s="924"/>
      <c r="K53" s="919"/>
      <c r="L53" s="260"/>
      <c r="M53" s="261"/>
      <c r="N53" s="262"/>
      <c r="O53" s="237" t="s">
        <v>20</v>
      </c>
      <c r="Q53" s="927"/>
      <c r="R53" s="928"/>
      <c r="S53" s="929"/>
      <c r="T53" s="930"/>
      <c r="U53" s="930"/>
      <c r="V53" s="930"/>
      <c r="W53" s="930"/>
      <c r="X53" s="931"/>
      <c r="Y53" s="924"/>
      <c r="Z53" s="931"/>
      <c r="AA53" s="951"/>
      <c r="AB53" s="952"/>
      <c r="AC53" s="953"/>
      <c r="AD53" s="954"/>
      <c r="AE53" s="955"/>
      <c r="AF53" s="260"/>
      <c r="AG53" s="261"/>
      <c r="AH53" s="262"/>
      <c r="AI53" s="237" t="s">
        <v>20</v>
      </c>
      <c r="AK53" s="950"/>
      <c r="AL53" s="933"/>
      <c r="AM53" s="933"/>
      <c r="AN53" s="934"/>
      <c r="AO53" s="931"/>
      <c r="AP53" s="924"/>
      <c r="AQ53" s="931"/>
      <c r="AR53" s="951"/>
      <c r="AS53" s="937"/>
      <c r="AT53" s="730"/>
      <c r="AU53" s="730"/>
      <c r="AV53" s="939"/>
      <c r="AW53" s="263"/>
      <c r="AX53" s="263"/>
      <c r="AY53" s="264"/>
      <c r="AZ53" s="245" t="s">
        <v>20</v>
      </c>
    </row>
    <row r="54" spans="1:62" ht="12" customHeight="1">
      <c r="A54" s="890"/>
      <c r="B54" s="918"/>
      <c r="C54" s="893"/>
      <c r="D54" s="893"/>
      <c r="E54" s="893"/>
      <c r="F54" s="894"/>
      <c r="G54" s="920"/>
      <c r="H54" s="922"/>
      <c r="I54" s="925"/>
      <c r="J54" s="926"/>
      <c r="K54" s="920"/>
      <c r="L54" s="253"/>
      <c r="M54" s="253"/>
      <c r="N54" s="254"/>
      <c r="O54" s="265" t="s">
        <v>46</v>
      </c>
      <c r="Q54" s="927"/>
      <c r="R54" s="928"/>
      <c r="S54" s="929"/>
      <c r="T54" s="930"/>
      <c r="U54" s="930"/>
      <c r="V54" s="930"/>
      <c r="W54" s="930"/>
      <c r="X54" s="932"/>
      <c r="Y54" s="926"/>
      <c r="Z54" s="932"/>
      <c r="AA54" s="941"/>
      <c r="AB54" s="925"/>
      <c r="AC54" s="940"/>
      <c r="AD54" s="932"/>
      <c r="AE54" s="926"/>
      <c r="AF54" s="253"/>
      <c r="AG54" s="253"/>
      <c r="AH54" s="254"/>
      <c r="AI54" s="255" t="s">
        <v>176</v>
      </c>
      <c r="AK54" s="950"/>
      <c r="AL54" s="933"/>
      <c r="AM54" s="933"/>
      <c r="AN54" s="934"/>
      <c r="AO54" s="932"/>
      <c r="AP54" s="926"/>
      <c r="AQ54" s="932"/>
      <c r="AR54" s="941"/>
      <c r="AS54" s="937"/>
      <c r="AT54" s="730"/>
      <c r="AU54" s="730"/>
      <c r="AV54" s="939"/>
      <c r="AW54" s="256"/>
      <c r="AX54" s="253"/>
      <c r="AY54" s="254"/>
      <c r="AZ54" s="255" t="s">
        <v>46</v>
      </c>
      <c r="BB54" s="964" t="s">
        <v>177</v>
      </c>
      <c r="BC54" s="965"/>
      <c r="BD54" s="965"/>
      <c r="BE54" s="966"/>
      <c r="BF54" s="956"/>
      <c r="BG54" s="957"/>
      <c r="BH54" s="957"/>
      <c r="BI54" s="957"/>
      <c r="BJ54" s="957"/>
    </row>
    <row r="55" spans="1:62" ht="4.5" customHeight="1">
      <c r="A55" s="916"/>
      <c r="B55" s="917"/>
      <c r="C55" s="891"/>
      <c r="D55" s="891"/>
      <c r="E55" s="891"/>
      <c r="F55" s="892"/>
      <c r="G55" s="919"/>
      <c r="H55" s="921"/>
      <c r="I55" s="923"/>
      <c r="J55" s="924"/>
      <c r="K55" s="919"/>
      <c r="L55" s="260"/>
      <c r="M55" s="261"/>
      <c r="N55" s="262"/>
      <c r="O55" s="237" t="s">
        <v>20</v>
      </c>
      <c r="Q55" s="927"/>
      <c r="R55" s="928"/>
      <c r="S55" s="929"/>
      <c r="T55" s="930"/>
      <c r="U55" s="930"/>
      <c r="V55" s="930"/>
      <c r="W55" s="930"/>
      <c r="X55" s="931"/>
      <c r="Y55" s="924"/>
      <c r="Z55" s="931"/>
      <c r="AA55" s="951"/>
      <c r="AB55" s="923"/>
      <c r="AC55" s="982"/>
      <c r="AD55" s="931"/>
      <c r="AE55" s="924"/>
      <c r="AF55" s="260"/>
      <c r="AG55" s="261"/>
      <c r="AH55" s="262"/>
      <c r="AI55" s="237" t="s">
        <v>20</v>
      </c>
      <c r="AK55" s="950"/>
      <c r="AL55" s="933"/>
      <c r="AM55" s="933"/>
      <c r="AN55" s="934"/>
      <c r="AO55" s="931"/>
      <c r="AP55" s="924"/>
      <c r="AQ55" s="931"/>
      <c r="AR55" s="951"/>
      <c r="AS55" s="937"/>
      <c r="AT55" s="730"/>
      <c r="AU55" s="730"/>
      <c r="AV55" s="939"/>
      <c r="AW55" s="263"/>
      <c r="AX55" s="263"/>
      <c r="AY55" s="264"/>
      <c r="AZ55" s="245" t="s">
        <v>20</v>
      </c>
      <c r="BB55" s="970" t="s">
        <v>178</v>
      </c>
      <c r="BC55" s="971"/>
      <c r="BD55" s="971"/>
      <c r="BE55" s="971"/>
      <c r="BF55" s="971"/>
      <c r="BG55" s="971"/>
      <c r="BH55" s="971"/>
      <c r="BI55" s="971"/>
      <c r="BJ55" s="972"/>
    </row>
    <row r="56" spans="1:62" ht="12" customHeight="1">
      <c r="A56" s="958"/>
      <c r="B56" s="918"/>
      <c r="C56" s="893"/>
      <c r="D56" s="893"/>
      <c r="E56" s="893"/>
      <c r="F56" s="894"/>
      <c r="G56" s="920"/>
      <c r="H56" s="922"/>
      <c r="I56" s="959"/>
      <c r="J56" s="960"/>
      <c r="K56" s="961"/>
      <c r="L56" s="266"/>
      <c r="M56" s="266"/>
      <c r="N56" s="267"/>
      <c r="O56" s="265" t="s">
        <v>46</v>
      </c>
      <c r="Q56" s="962"/>
      <c r="R56" s="963"/>
      <c r="S56" s="929"/>
      <c r="T56" s="930"/>
      <c r="U56" s="930"/>
      <c r="V56" s="930"/>
      <c r="W56" s="930"/>
      <c r="X56" s="932"/>
      <c r="Y56" s="926"/>
      <c r="Z56" s="932"/>
      <c r="AA56" s="941"/>
      <c r="AB56" s="959"/>
      <c r="AC56" s="983"/>
      <c r="AD56" s="984"/>
      <c r="AE56" s="960"/>
      <c r="AF56" s="266"/>
      <c r="AG56" s="266"/>
      <c r="AH56" s="267"/>
      <c r="AI56" s="252" t="s">
        <v>176</v>
      </c>
      <c r="AK56" s="985"/>
      <c r="AL56" s="933"/>
      <c r="AM56" s="933"/>
      <c r="AN56" s="934"/>
      <c r="AO56" s="932"/>
      <c r="AP56" s="926"/>
      <c r="AQ56" s="932"/>
      <c r="AR56" s="941"/>
      <c r="AS56" s="967"/>
      <c r="AT56" s="968"/>
      <c r="AU56" s="968"/>
      <c r="AV56" s="969"/>
      <c r="AW56" s="268"/>
      <c r="AX56" s="266"/>
      <c r="AY56" s="267"/>
      <c r="AZ56" s="252" t="s">
        <v>46</v>
      </c>
      <c r="BB56" s="973"/>
      <c r="BC56" s="974"/>
      <c r="BD56" s="974"/>
      <c r="BE56" s="974"/>
      <c r="BF56" s="974"/>
      <c r="BG56" s="974"/>
      <c r="BH56" s="974"/>
      <c r="BI56" s="974"/>
      <c r="BJ56" s="975"/>
    </row>
    <row r="57" spans="1:62" ht="4.5" customHeight="1"/>
    <row r="58" spans="1:62" s="170" customFormat="1" ht="10.5">
      <c r="A58" s="976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8"/>
      <c r="V58" s="176" t="s">
        <v>179</v>
      </c>
      <c r="AN58" s="269" t="s">
        <v>180</v>
      </c>
      <c r="AO58" s="269"/>
      <c r="AP58" s="979" t="s">
        <v>181</v>
      </c>
      <c r="AQ58" s="980"/>
      <c r="AR58" s="980"/>
      <c r="AS58" s="980"/>
      <c r="AT58" s="980"/>
      <c r="AU58" s="980"/>
      <c r="AV58" s="981"/>
      <c r="AW58" s="979" t="s">
        <v>182</v>
      </c>
      <c r="AX58" s="980"/>
      <c r="AY58" s="980"/>
      <c r="AZ58" s="980"/>
      <c r="BA58" s="980"/>
      <c r="BB58" s="980"/>
      <c r="BC58" s="981"/>
      <c r="BD58" s="979" t="s">
        <v>183</v>
      </c>
      <c r="BE58" s="980"/>
      <c r="BF58" s="980"/>
      <c r="BG58" s="980"/>
      <c r="BH58" s="980"/>
      <c r="BI58" s="980"/>
      <c r="BJ58" s="981"/>
    </row>
    <row r="59" spans="1:62" s="170" customFormat="1" ht="4.5" customHeight="1">
      <c r="A59" s="987"/>
      <c r="B59" s="988"/>
      <c r="C59" s="988"/>
      <c r="D59" s="988"/>
      <c r="E59" s="989"/>
      <c r="F59" s="987"/>
      <c r="G59" s="988"/>
      <c r="H59" s="988"/>
      <c r="I59" s="988"/>
      <c r="J59" s="988"/>
      <c r="K59" s="989"/>
      <c r="L59" s="987"/>
      <c r="M59" s="988"/>
      <c r="N59" s="988"/>
      <c r="O59" s="988"/>
      <c r="P59" s="988"/>
      <c r="Q59" s="988"/>
      <c r="R59" s="988"/>
      <c r="S59" s="988"/>
      <c r="T59" s="989"/>
      <c r="U59" s="996"/>
      <c r="V59" s="997" t="s">
        <v>73</v>
      </c>
      <c r="W59" s="986">
        <v>4</v>
      </c>
      <c r="X59" s="908" t="s">
        <v>34</v>
      </c>
      <c r="Y59" s="986">
        <v>4</v>
      </c>
      <c r="Z59" s="986"/>
      <c r="AA59" s="908" t="s">
        <v>118</v>
      </c>
      <c r="AB59" s="986">
        <v>14</v>
      </c>
      <c r="AC59" s="986"/>
      <c r="AD59" s="908" t="s">
        <v>119</v>
      </c>
      <c r="AN59" s="823" t="s">
        <v>184</v>
      </c>
      <c r="AO59" s="667"/>
      <c r="AP59" s="169"/>
      <c r="AV59" s="270" t="s">
        <v>20</v>
      </c>
      <c r="AW59" s="169"/>
      <c r="BC59" s="270" t="s">
        <v>20</v>
      </c>
      <c r="BD59" s="169"/>
      <c r="BJ59" s="270" t="s">
        <v>20</v>
      </c>
    </row>
    <row r="60" spans="1:62" s="170" customFormat="1" ht="6.75" customHeight="1">
      <c r="A60" s="990"/>
      <c r="B60" s="991"/>
      <c r="C60" s="991"/>
      <c r="D60" s="991"/>
      <c r="E60" s="992"/>
      <c r="F60" s="990"/>
      <c r="G60" s="991"/>
      <c r="H60" s="991"/>
      <c r="I60" s="991"/>
      <c r="J60" s="991"/>
      <c r="K60" s="992"/>
      <c r="L60" s="990"/>
      <c r="M60" s="991"/>
      <c r="N60" s="991"/>
      <c r="O60" s="991"/>
      <c r="P60" s="991"/>
      <c r="Q60" s="991"/>
      <c r="R60" s="991"/>
      <c r="S60" s="991"/>
      <c r="T60" s="992"/>
      <c r="U60" s="996"/>
      <c r="V60" s="997"/>
      <c r="W60" s="986"/>
      <c r="X60" s="908"/>
      <c r="Y60" s="986"/>
      <c r="Z60" s="986"/>
      <c r="AA60" s="908"/>
      <c r="AB60" s="986"/>
      <c r="AC60" s="986"/>
      <c r="AD60" s="908"/>
      <c r="AE60" s="176"/>
      <c r="AF60" s="176"/>
      <c r="AG60" s="176"/>
      <c r="AH60" s="176"/>
      <c r="AI60" s="176"/>
      <c r="AN60" s="823"/>
      <c r="AO60" s="667"/>
      <c r="AP60" s="271"/>
      <c r="AQ60" s="272"/>
      <c r="AR60" s="272"/>
      <c r="AS60" s="272"/>
      <c r="AT60" s="272"/>
      <c r="AU60" s="272"/>
      <c r="AV60" s="273"/>
      <c r="AW60" s="271"/>
      <c r="AX60" s="272"/>
      <c r="AY60" s="272"/>
      <c r="AZ60" s="272"/>
      <c r="BA60" s="272"/>
      <c r="BB60" s="272"/>
      <c r="BC60" s="273"/>
      <c r="BD60" s="271"/>
      <c r="BE60" s="272"/>
      <c r="BF60" s="272"/>
      <c r="BG60" s="272"/>
      <c r="BH60" s="272"/>
      <c r="BI60" s="272"/>
      <c r="BJ60" s="273"/>
    </row>
    <row r="61" spans="1:62" s="170" customFormat="1" ht="4.5" customHeight="1">
      <c r="A61" s="990"/>
      <c r="B61" s="991"/>
      <c r="C61" s="991"/>
      <c r="D61" s="991"/>
      <c r="E61" s="992"/>
      <c r="F61" s="990"/>
      <c r="G61" s="991"/>
      <c r="H61" s="991"/>
      <c r="I61" s="991"/>
      <c r="J61" s="991"/>
      <c r="K61" s="992"/>
      <c r="L61" s="990"/>
      <c r="M61" s="991"/>
      <c r="N61" s="991"/>
      <c r="O61" s="991"/>
      <c r="P61" s="991"/>
      <c r="Q61" s="991"/>
      <c r="R61" s="991"/>
      <c r="S61" s="991"/>
      <c r="T61" s="992"/>
      <c r="Y61" s="998" t="s">
        <v>87</v>
      </c>
      <c r="Z61" s="998"/>
      <c r="AA61" s="998"/>
      <c r="AB61" s="998"/>
      <c r="AC61" s="998"/>
      <c r="AD61" s="998"/>
      <c r="AE61" s="998"/>
      <c r="AF61" s="998"/>
      <c r="AG61" s="998"/>
      <c r="AH61" s="998"/>
      <c r="AI61" s="998"/>
      <c r="AJ61" s="998"/>
      <c r="AK61" s="998"/>
      <c r="AL61" s="999"/>
      <c r="AN61" s="823" t="s">
        <v>185</v>
      </c>
      <c r="AO61" s="667"/>
      <c r="AP61" s="169"/>
      <c r="AV61" s="241" t="s">
        <v>20</v>
      </c>
      <c r="AW61" s="169"/>
      <c r="BC61" s="241" t="s">
        <v>20</v>
      </c>
      <c r="BD61" s="169"/>
      <c r="BJ61" s="241" t="s">
        <v>20</v>
      </c>
    </row>
    <row r="62" spans="1:62" s="170" customFormat="1" ht="6.75" customHeight="1">
      <c r="A62" s="993"/>
      <c r="B62" s="994"/>
      <c r="C62" s="994"/>
      <c r="D62" s="994"/>
      <c r="E62" s="995"/>
      <c r="F62" s="993"/>
      <c r="G62" s="994"/>
      <c r="H62" s="994"/>
      <c r="I62" s="994"/>
      <c r="J62" s="994"/>
      <c r="K62" s="995"/>
      <c r="L62" s="993"/>
      <c r="M62" s="994"/>
      <c r="N62" s="994"/>
      <c r="O62" s="994"/>
      <c r="P62" s="994"/>
      <c r="Q62" s="994"/>
      <c r="R62" s="994"/>
      <c r="S62" s="994"/>
      <c r="T62" s="995"/>
      <c r="U62" s="161"/>
      <c r="V62" s="908" t="s">
        <v>186</v>
      </c>
      <c r="W62" s="908"/>
      <c r="X62" s="908"/>
      <c r="Y62" s="998"/>
      <c r="Z62" s="998"/>
      <c r="AA62" s="998"/>
      <c r="AB62" s="998"/>
      <c r="AC62" s="998"/>
      <c r="AD62" s="998"/>
      <c r="AE62" s="998"/>
      <c r="AF62" s="998"/>
      <c r="AG62" s="998"/>
      <c r="AH62" s="998"/>
      <c r="AI62" s="998"/>
      <c r="AJ62" s="998"/>
      <c r="AK62" s="998"/>
      <c r="AL62" s="999"/>
      <c r="AN62" s="823"/>
      <c r="AO62" s="667"/>
      <c r="AP62" s="271"/>
      <c r="AQ62" s="272"/>
      <c r="AR62" s="272"/>
      <c r="AS62" s="272"/>
      <c r="AT62" s="272"/>
      <c r="AU62" s="272"/>
      <c r="AV62" s="273"/>
      <c r="AW62" s="271"/>
      <c r="AX62" s="272"/>
      <c r="AY62" s="272"/>
      <c r="AZ62" s="272"/>
      <c r="BA62" s="272"/>
      <c r="BB62" s="272"/>
      <c r="BC62" s="273"/>
      <c r="BD62" s="271"/>
      <c r="BE62" s="272"/>
      <c r="BF62" s="272"/>
      <c r="BG62" s="272"/>
      <c r="BH62" s="272"/>
      <c r="BI62" s="272"/>
      <c r="BJ62" s="273"/>
    </row>
    <row r="63" spans="1:62" s="170" customFormat="1" ht="4.5" customHeight="1">
      <c r="A63" s="987"/>
      <c r="B63" s="988"/>
      <c r="C63" s="988"/>
      <c r="D63" s="988"/>
      <c r="E63" s="989"/>
      <c r="F63" s="987"/>
      <c r="G63" s="988"/>
      <c r="H63" s="988"/>
      <c r="I63" s="988"/>
      <c r="J63" s="988"/>
      <c r="K63" s="989"/>
      <c r="L63" s="987"/>
      <c r="M63" s="988"/>
      <c r="N63" s="988"/>
      <c r="O63" s="988"/>
      <c r="P63" s="988"/>
      <c r="Q63" s="988"/>
      <c r="R63" s="988"/>
      <c r="S63" s="988"/>
      <c r="T63" s="989"/>
      <c r="U63" s="161"/>
      <c r="V63" s="908"/>
      <c r="W63" s="908"/>
      <c r="X63" s="908"/>
      <c r="Y63" s="998"/>
      <c r="Z63" s="998"/>
      <c r="AA63" s="998"/>
      <c r="AB63" s="998"/>
      <c r="AC63" s="998"/>
      <c r="AD63" s="998"/>
      <c r="AE63" s="998"/>
      <c r="AF63" s="998"/>
      <c r="AG63" s="998"/>
      <c r="AH63" s="998"/>
      <c r="AI63" s="998"/>
      <c r="AJ63" s="998"/>
      <c r="AK63" s="998"/>
      <c r="AL63" s="274"/>
      <c r="AN63" s="823" t="s">
        <v>187</v>
      </c>
      <c r="AO63" s="667"/>
      <c r="AP63" s="169"/>
      <c r="AV63" s="241" t="s">
        <v>20</v>
      </c>
      <c r="AW63" s="169"/>
      <c r="BC63" s="241" t="s">
        <v>20</v>
      </c>
      <c r="BD63" s="169"/>
      <c r="BJ63" s="241" t="s">
        <v>20</v>
      </c>
    </row>
    <row r="64" spans="1:62" s="170" customFormat="1" ht="6.75" customHeight="1">
      <c r="A64" s="990"/>
      <c r="B64" s="991"/>
      <c r="C64" s="991"/>
      <c r="D64" s="991"/>
      <c r="E64" s="992"/>
      <c r="F64" s="990"/>
      <c r="G64" s="991"/>
      <c r="H64" s="991"/>
      <c r="I64" s="991"/>
      <c r="J64" s="991"/>
      <c r="K64" s="992"/>
      <c r="L64" s="990"/>
      <c r="M64" s="991"/>
      <c r="N64" s="991"/>
      <c r="O64" s="991"/>
      <c r="P64" s="991"/>
      <c r="Q64" s="991"/>
      <c r="R64" s="991"/>
      <c r="S64" s="991"/>
      <c r="T64" s="992"/>
      <c r="Y64" s="998" t="s">
        <v>188</v>
      </c>
      <c r="Z64" s="998"/>
      <c r="AA64" s="998"/>
      <c r="AB64" s="998"/>
      <c r="AC64" s="998"/>
      <c r="AD64" s="998"/>
      <c r="AE64" s="998"/>
      <c r="AF64" s="998"/>
      <c r="AG64" s="998"/>
      <c r="AH64" s="998"/>
      <c r="AI64" s="998"/>
      <c r="AJ64" s="998"/>
      <c r="AK64" s="998"/>
      <c r="AN64" s="823"/>
      <c r="AO64" s="667"/>
      <c r="AP64" s="271"/>
      <c r="AQ64" s="272"/>
      <c r="AR64" s="272"/>
      <c r="AS64" s="272"/>
      <c r="AT64" s="272"/>
      <c r="AU64" s="272"/>
      <c r="AV64" s="273"/>
      <c r="AW64" s="271"/>
      <c r="AX64" s="272"/>
      <c r="AY64" s="272"/>
      <c r="AZ64" s="272"/>
      <c r="BA64" s="272"/>
      <c r="BB64" s="272"/>
      <c r="BC64" s="273"/>
      <c r="BD64" s="271"/>
      <c r="BE64" s="272"/>
      <c r="BF64" s="272"/>
      <c r="BG64" s="272"/>
      <c r="BH64" s="272"/>
      <c r="BI64" s="272"/>
      <c r="BJ64" s="273"/>
    </row>
    <row r="65" spans="1:38" ht="11.25" customHeight="1">
      <c r="A65" s="993"/>
      <c r="B65" s="994"/>
      <c r="C65" s="994"/>
      <c r="D65" s="994"/>
      <c r="E65" s="995"/>
      <c r="F65" s="993"/>
      <c r="G65" s="994"/>
      <c r="H65" s="994"/>
      <c r="I65" s="994"/>
      <c r="J65" s="994"/>
      <c r="K65" s="995"/>
      <c r="L65" s="993"/>
      <c r="M65" s="994"/>
      <c r="N65" s="994"/>
      <c r="O65" s="994"/>
      <c r="P65" s="994"/>
      <c r="Q65" s="994"/>
      <c r="R65" s="994"/>
      <c r="S65" s="994"/>
      <c r="T65" s="995"/>
      <c r="U65" s="161"/>
      <c r="Y65" s="998"/>
      <c r="Z65" s="998"/>
      <c r="AA65" s="998"/>
      <c r="AB65" s="998"/>
      <c r="AC65" s="998"/>
      <c r="AD65" s="998"/>
      <c r="AE65" s="998"/>
      <c r="AF65" s="998"/>
      <c r="AG65" s="998"/>
      <c r="AH65" s="998"/>
      <c r="AI65" s="998"/>
      <c r="AJ65" s="998"/>
      <c r="AK65" s="998"/>
      <c r="AL65" s="275"/>
    </row>
    <row r="66" spans="1:38">
      <c r="AF66" s="144" t="s">
        <v>189</v>
      </c>
      <c r="AI66" s="275"/>
    </row>
    <row r="68" spans="1:38">
      <c r="AL68" s="276"/>
    </row>
  </sheetData>
  <mergeCells count="468">
    <mergeCell ref="X59:X60"/>
    <mergeCell ref="Y59:Z60"/>
    <mergeCell ref="AA59:AA60"/>
    <mergeCell ref="AB59:AC60"/>
    <mergeCell ref="AD59:AD60"/>
    <mergeCell ref="AN59:AO60"/>
    <mergeCell ref="A59:E62"/>
    <mergeCell ref="F59:K62"/>
    <mergeCell ref="L59:T62"/>
    <mergeCell ref="U59:U60"/>
    <mergeCell ref="V59:V60"/>
    <mergeCell ref="W59:W60"/>
    <mergeCell ref="Y61:AK63"/>
    <mergeCell ref="AL61:AL62"/>
    <mergeCell ref="AN61:AO62"/>
    <mergeCell ref="V62:X63"/>
    <mergeCell ref="A63:E65"/>
    <mergeCell ref="F63:K65"/>
    <mergeCell ref="L63:T65"/>
    <mergeCell ref="AN63:AO64"/>
    <mergeCell ref="Y64:AK65"/>
    <mergeCell ref="AU55:AV56"/>
    <mergeCell ref="BB55:BJ56"/>
    <mergeCell ref="A58:T58"/>
    <mergeCell ref="AP58:AV58"/>
    <mergeCell ref="AW58:BC58"/>
    <mergeCell ref="BD58:BJ58"/>
    <mergeCell ref="Z55:AA56"/>
    <mergeCell ref="AB55:AC56"/>
    <mergeCell ref="AD55:AE56"/>
    <mergeCell ref="AK55:AK56"/>
    <mergeCell ref="AL55:AN56"/>
    <mergeCell ref="AO55:AP56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X55:Y56"/>
    <mergeCell ref="AL53:AN54"/>
    <mergeCell ref="AO53:AP54"/>
    <mergeCell ref="AQ53:AR54"/>
    <mergeCell ref="AS53:AT54"/>
    <mergeCell ref="AU53:AV54"/>
    <mergeCell ref="BB54:BE54"/>
    <mergeCell ref="S53:W54"/>
    <mergeCell ref="X53:Y54"/>
    <mergeCell ref="Z53:AA54"/>
    <mergeCell ref="AB53:AC54"/>
    <mergeCell ref="AD53:AE54"/>
    <mergeCell ref="AK53:AK54"/>
    <mergeCell ref="AQ55:AR56"/>
    <mergeCell ref="AS55:AT56"/>
    <mergeCell ref="A53:A54"/>
    <mergeCell ref="B53:F54"/>
    <mergeCell ref="G53:G54"/>
    <mergeCell ref="H53:H54"/>
    <mergeCell ref="I53:J54"/>
    <mergeCell ref="K53:K54"/>
    <mergeCell ref="Q53:R54"/>
    <mergeCell ref="Z51:AA52"/>
    <mergeCell ref="AB51:AC52"/>
    <mergeCell ref="Q49:R50"/>
    <mergeCell ref="S49:W50"/>
    <mergeCell ref="X49:Y50"/>
    <mergeCell ref="AB49:AC50"/>
    <mergeCell ref="AD49:AE50"/>
    <mergeCell ref="AK49:AK50"/>
    <mergeCell ref="AQ51:AR52"/>
    <mergeCell ref="AS51:AT52"/>
    <mergeCell ref="AU51:AV52"/>
    <mergeCell ref="AD51:AE52"/>
    <mergeCell ref="AK51:AK52"/>
    <mergeCell ref="AL51:AN52"/>
    <mergeCell ref="AO51:AP52"/>
    <mergeCell ref="BB48:BG48"/>
    <mergeCell ref="A49:A50"/>
    <mergeCell ref="B49:F50"/>
    <mergeCell ref="G49:G50"/>
    <mergeCell ref="I49:J50"/>
    <mergeCell ref="K49:K50"/>
    <mergeCell ref="A47:A48"/>
    <mergeCell ref="B47:F48"/>
    <mergeCell ref="BB50:BJ51"/>
    <mergeCell ref="A51:A52"/>
    <mergeCell ref="B51:F52"/>
    <mergeCell ref="G51:G52"/>
    <mergeCell ref="H51:H52"/>
    <mergeCell ref="I51:J52"/>
    <mergeCell ref="K51:K52"/>
    <mergeCell ref="Q51:R52"/>
    <mergeCell ref="S51:W52"/>
    <mergeCell ref="X51:Y52"/>
    <mergeCell ref="AL49:AN50"/>
    <mergeCell ref="AO49:AP50"/>
    <mergeCell ref="AS49:AT50"/>
    <mergeCell ref="AU49:AV50"/>
    <mergeCell ref="Z50:AA50"/>
    <mergeCell ref="AQ50:AR50"/>
    <mergeCell ref="AO47:AR47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X47:AA47"/>
    <mergeCell ref="AB47:AE47"/>
    <mergeCell ref="AF47:AI47"/>
    <mergeCell ref="AK47:AK48"/>
    <mergeCell ref="AL47:AN48"/>
    <mergeCell ref="G47:H47"/>
    <mergeCell ref="I47:K47"/>
    <mergeCell ref="L47:O47"/>
    <mergeCell ref="Q47:R48"/>
    <mergeCell ref="AO48:AR48"/>
    <mergeCell ref="AS48:AT48"/>
    <mergeCell ref="AU48:AV48"/>
    <mergeCell ref="AW48:AZ48"/>
    <mergeCell ref="AM44:AR45"/>
    <mergeCell ref="AS44:AU45"/>
    <mergeCell ref="BC44:BD45"/>
    <mergeCell ref="BE44:BJ45"/>
    <mergeCell ref="BC42:BD43"/>
    <mergeCell ref="BE42:BJ43"/>
    <mergeCell ref="X43:Z43"/>
    <mergeCell ref="AA43:AF43"/>
    <mergeCell ref="AO43:AP43"/>
    <mergeCell ref="AS43:AU43"/>
    <mergeCell ref="AV43:BA43"/>
    <mergeCell ref="A42:C45"/>
    <mergeCell ref="D42:G45"/>
    <mergeCell ref="H42:Q43"/>
    <mergeCell ref="R42:W43"/>
    <mergeCell ref="H44:J45"/>
    <mergeCell ref="K44:K45"/>
    <mergeCell ref="L44:N45"/>
    <mergeCell ref="O44:Q45"/>
    <mergeCell ref="AA39:AA40"/>
    <mergeCell ref="R44:W45"/>
    <mergeCell ref="X44:Z45"/>
    <mergeCell ref="BB39:BB40"/>
    <mergeCell ref="AS37:AU39"/>
    <mergeCell ref="AV37:AV38"/>
    <mergeCell ref="AW37:BA38"/>
    <mergeCell ref="BB37:BB38"/>
    <mergeCell ref="BC37:BD40"/>
    <mergeCell ref="BE37:BJ38"/>
    <mergeCell ref="BE39:BJ40"/>
    <mergeCell ref="X40:Z40"/>
    <mergeCell ref="AS40:AU40"/>
    <mergeCell ref="AB39:AF40"/>
    <mergeCell ref="AG39:AG40"/>
    <mergeCell ref="AB37:AF38"/>
    <mergeCell ref="AG37:AG38"/>
    <mergeCell ref="AI37:AJ40"/>
    <mergeCell ref="AK37:AL40"/>
    <mergeCell ref="AM37:AM40"/>
    <mergeCell ref="AN37:AR40"/>
    <mergeCell ref="BE36:BJ36"/>
    <mergeCell ref="A37:C40"/>
    <mergeCell ref="D37:D40"/>
    <mergeCell ref="E37:G40"/>
    <mergeCell ref="H37:I40"/>
    <mergeCell ref="J37:Q40"/>
    <mergeCell ref="R37:S40"/>
    <mergeCell ref="T37:W40"/>
    <mergeCell ref="X37:Z39"/>
    <mergeCell ref="AA37:AA38"/>
    <mergeCell ref="AI36:AJ36"/>
    <mergeCell ref="AK36:AL36"/>
    <mergeCell ref="AN36:AR36"/>
    <mergeCell ref="AS36:AU36"/>
    <mergeCell ref="AV36:BB36"/>
    <mergeCell ref="BC36:BD36"/>
    <mergeCell ref="AV39:AV40"/>
    <mergeCell ref="AW39:BA40"/>
    <mergeCell ref="E35:G35"/>
    <mergeCell ref="H35:I35"/>
    <mergeCell ref="J35:Q35"/>
    <mergeCell ref="R35:S35"/>
    <mergeCell ref="T35:W35"/>
    <mergeCell ref="AV35:BB35"/>
    <mergeCell ref="BC35:BD35"/>
    <mergeCell ref="BE35:BJ35"/>
    <mergeCell ref="E36:G36"/>
    <mergeCell ref="H36:I36"/>
    <mergeCell ref="J36:Q36"/>
    <mergeCell ref="R36:S36"/>
    <mergeCell ref="T36:W36"/>
    <mergeCell ref="X36:Z36"/>
    <mergeCell ref="AA36:AG36"/>
    <mergeCell ref="X35:Z35"/>
    <mergeCell ref="AA35:AG35"/>
    <mergeCell ref="AI35:AJ35"/>
    <mergeCell ref="AK35:AL35"/>
    <mergeCell ref="AN35:AR35"/>
    <mergeCell ref="AS35:AU35"/>
    <mergeCell ref="AN33:AR33"/>
    <mergeCell ref="AS33:AU33"/>
    <mergeCell ref="AV33:BB33"/>
    <mergeCell ref="BC33:BD33"/>
    <mergeCell ref="AN34:AR34"/>
    <mergeCell ref="AS34:AU34"/>
    <mergeCell ref="AV34:BB34"/>
    <mergeCell ref="BC34:BD34"/>
    <mergeCell ref="BE34:BJ34"/>
    <mergeCell ref="E34:G34"/>
    <mergeCell ref="H34:I34"/>
    <mergeCell ref="J34:Q34"/>
    <mergeCell ref="R34:S34"/>
    <mergeCell ref="T34:W34"/>
    <mergeCell ref="X34:Z34"/>
    <mergeCell ref="AA34:AG34"/>
    <mergeCell ref="AI34:AJ34"/>
    <mergeCell ref="AK34:AL34"/>
    <mergeCell ref="E32:G32"/>
    <mergeCell ref="H32:I32"/>
    <mergeCell ref="J32:Q32"/>
    <mergeCell ref="R32:S32"/>
    <mergeCell ref="T32:W32"/>
    <mergeCell ref="AV32:BB32"/>
    <mergeCell ref="BC32:BD32"/>
    <mergeCell ref="BE32:BJ32"/>
    <mergeCell ref="E33:G33"/>
    <mergeCell ref="H33:I33"/>
    <mergeCell ref="J33:Q33"/>
    <mergeCell ref="R33:S33"/>
    <mergeCell ref="T33:W33"/>
    <mergeCell ref="X33:Z33"/>
    <mergeCell ref="AA33:AG33"/>
    <mergeCell ref="X32:Z32"/>
    <mergeCell ref="AA32:AG32"/>
    <mergeCell ref="AI32:AJ32"/>
    <mergeCell ref="AK32:AL32"/>
    <mergeCell ref="AN32:AR32"/>
    <mergeCell ref="AS32:AU32"/>
    <mergeCell ref="BE33:BJ33"/>
    <mergeCell ref="AI33:AJ33"/>
    <mergeCell ref="AK33:AL33"/>
    <mergeCell ref="AN30:AR30"/>
    <mergeCell ref="AS30:AU30"/>
    <mergeCell ref="AV30:BB30"/>
    <mergeCell ref="BC30:BD30"/>
    <mergeCell ref="AN31:AR31"/>
    <mergeCell ref="AS31:AU31"/>
    <mergeCell ref="AV31:BB31"/>
    <mergeCell ref="BC31:BD31"/>
    <mergeCell ref="BE31:BJ31"/>
    <mergeCell ref="E31:G31"/>
    <mergeCell ref="H31:I31"/>
    <mergeCell ref="J31:Q31"/>
    <mergeCell ref="R31:S31"/>
    <mergeCell ref="T31:W31"/>
    <mergeCell ref="X31:Z31"/>
    <mergeCell ref="AA31:AG31"/>
    <mergeCell ref="AI31:AJ31"/>
    <mergeCell ref="AK31:AL31"/>
    <mergeCell ref="E29:G29"/>
    <mergeCell ref="H29:I29"/>
    <mergeCell ref="J29:Q29"/>
    <mergeCell ref="R29:S29"/>
    <mergeCell ref="T29:W29"/>
    <mergeCell ref="AV29:BB29"/>
    <mergeCell ref="BC29:BD29"/>
    <mergeCell ref="BE29:BJ29"/>
    <mergeCell ref="E30:G30"/>
    <mergeCell ref="H30:I30"/>
    <mergeCell ref="J30:Q30"/>
    <mergeCell ref="R30:S30"/>
    <mergeCell ref="T30:W30"/>
    <mergeCell ref="X30:Z30"/>
    <mergeCell ref="AA30:AG30"/>
    <mergeCell ref="X29:Z29"/>
    <mergeCell ref="AA29:AG29"/>
    <mergeCell ref="AI29:AJ29"/>
    <mergeCell ref="AK29:AL29"/>
    <mergeCell ref="AN29:AR29"/>
    <mergeCell ref="AS29:AU29"/>
    <mergeCell ref="BE30:BJ30"/>
    <mergeCell ref="AI30:AJ30"/>
    <mergeCell ref="AK30:AL30"/>
    <mergeCell ref="AN27:AR27"/>
    <mergeCell ref="AS27:AU27"/>
    <mergeCell ref="AV27:BB27"/>
    <mergeCell ref="BC27:BD27"/>
    <mergeCell ref="AN28:AR28"/>
    <mergeCell ref="AS28:AU28"/>
    <mergeCell ref="AV28:BB28"/>
    <mergeCell ref="BC28:BD28"/>
    <mergeCell ref="BE28:BJ28"/>
    <mergeCell ref="E28:G28"/>
    <mergeCell ref="H28:I28"/>
    <mergeCell ref="J28:Q28"/>
    <mergeCell ref="R28:S28"/>
    <mergeCell ref="T28:W28"/>
    <mergeCell ref="X28:Z28"/>
    <mergeCell ref="AA28:AG28"/>
    <mergeCell ref="AI28:AJ28"/>
    <mergeCell ref="AK28:AL28"/>
    <mergeCell ref="E26:G26"/>
    <mergeCell ref="H26:I26"/>
    <mergeCell ref="J26:Q26"/>
    <mergeCell ref="R26:S26"/>
    <mergeCell ref="T26:W26"/>
    <mergeCell ref="AV26:BB26"/>
    <mergeCell ref="BC26:BD26"/>
    <mergeCell ref="BE26:BJ26"/>
    <mergeCell ref="E27:G27"/>
    <mergeCell ref="H27:I27"/>
    <mergeCell ref="J27:Q27"/>
    <mergeCell ref="R27:S27"/>
    <mergeCell ref="T27:W27"/>
    <mergeCell ref="X27:Z27"/>
    <mergeCell ref="AA27:AG27"/>
    <mergeCell ref="X26:Z26"/>
    <mergeCell ref="AA26:AG26"/>
    <mergeCell ref="AI26:AJ26"/>
    <mergeCell ref="AK26:AL26"/>
    <mergeCell ref="AN26:AR26"/>
    <mergeCell ref="AS26:AU26"/>
    <mergeCell ref="BE27:BJ27"/>
    <mergeCell ref="AI27:AJ27"/>
    <mergeCell ref="AK27:AL27"/>
    <mergeCell ref="BE24:BJ24"/>
    <mergeCell ref="E25:G25"/>
    <mergeCell ref="H25:I25"/>
    <mergeCell ref="J25:Q25"/>
    <mergeCell ref="R25:S25"/>
    <mergeCell ref="T25:W25"/>
    <mergeCell ref="X25:Z25"/>
    <mergeCell ref="AA25:AG25"/>
    <mergeCell ref="AI25:AJ25"/>
    <mergeCell ref="AK25:AL25"/>
    <mergeCell ref="AI24:AJ24"/>
    <mergeCell ref="AK24:AL24"/>
    <mergeCell ref="AN24:AR24"/>
    <mergeCell ref="AS24:AU24"/>
    <mergeCell ref="AV24:BB24"/>
    <mergeCell ref="BC24:BD24"/>
    <mergeCell ref="AN25:AR25"/>
    <mergeCell ref="AS25:AU25"/>
    <mergeCell ref="AV25:BB25"/>
    <mergeCell ref="BC25:BD25"/>
    <mergeCell ref="BE25:BJ25"/>
    <mergeCell ref="E24:G24"/>
    <mergeCell ref="H24:I24"/>
    <mergeCell ref="J24:Q24"/>
    <mergeCell ref="R24:S24"/>
    <mergeCell ref="T24:W24"/>
    <mergeCell ref="X24:Z24"/>
    <mergeCell ref="AA24:AG24"/>
    <mergeCell ref="X23:Z23"/>
    <mergeCell ref="AA23:AG23"/>
    <mergeCell ref="AN22:AR22"/>
    <mergeCell ref="AS22:AU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AV23:BB23"/>
    <mergeCell ref="BC23:BD23"/>
    <mergeCell ref="BE23:BJ23"/>
    <mergeCell ref="AI23:AJ23"/>
    <mergeCell ref="AK23:AL23"/>
    <mergeCell ref="AN23:AR23"/>
    <mergeCell ref="AS23:AU23"/>
    <mergeCell ref="E22:G22"/>
    <mergeCell ref="H22:I22"/>
    <mergeCell ref="J22:Q22"/>
    <mergeCell ref="R22:S22"/>
    <mergeCell ref="T22:W22"/>
    <mergeCell ref="X22:Z22"/>
    <mergeCell ref="AA22:AG22"/>
    <mergeCell ref="AI22:AJ22"/>
    <mergeCell ref="AK22:AL22"/>
    <mergeCell ref="AV20:BB20"/>
    <mergeCell ref="BC20:BD20"/>
    <mergeCell ref="BE20:BJ20"/>
    <mergeCell ref="E21:G21"/>
    <mergeCell ref="H21:I21"/>
    <mergeCell ref="J21:Q21"/>
    <mergeCell ref="R21:S21"/>
    <mergeCell ref="T21:W21"/>
    <mergeCell ref="X21:Z21"/>
    <mergeCell ref="AA21:AG21"/>
    <mergeCell ref="X20:Z20"/>
    <mergeCell ref="AA20:AG20"/>
    <mergeCell ref="AI20:AJ20"/>
    <mergeCell ref="AK20:AL20"/>
    <mergeCell ref="AN20:AR20"/>
    <mergeCell ref="AS20:AU20"/>
    <mergeCell ref="BE21:BJ21"/>
    <mergeCell ref="AI21:AJ21"/>
    <mergeCell ref="AK21:AL21"/>
    <mergeCell ref="AN21:AR21"/>
    <mergeCell ref="AS21:AU21"/>
    <mergeCell ref="AV21:BB21"/>
    <mergeCell ref="BC21:BD21"/>
    <mergeCell ref="A20:C21"/>
    <mergeCell ref="E20:G20"/>
    <mergeCell ref="H20:I20"/>
    <mergeCell ref="J20:Q20"/>
    <mergeCell ref="R20:S20"/>
    <mergeCell ref="T20:W20"/>
    <mergeCell ref="H19:Q19"/>
    <mergeCell ref="R19:W19"/>
    <mergeCell ref="X19:AG19"/>
    <mergeCell ref="AI19:AL19"/>
    <mergeCell ref="AM19:AR19"/>
    <mergeCell ref="AS19:BB19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BC18:BJ19"/>
    <mergeCell ref="D19:G19"/>
    <mergeCell ref="D11:R11"/>
    <mergeCell ref="D12:O12"/>
    <mergeCell ref="P12:Q12"/>
    <mergeCell ref="W14:AG14"/>
    <mergeCell ref="A17:C17"/>
    <mergeCell ref="D17:AG17"/>
    <mergeCell ref="BB8:BB9"/>
    <mergeCell ref="T10:U11"/>
    <mergeCell ref="V10:V11"/>
    <mergeCell ref="W10:Z11"/>
    <mergeCell ref="AA10:AA11"/>
    <mergeCell ref="AB10:AB11"/>
    <mergeCell ref="BB10:BB11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D6:R6"/>
    <mergeCell ref="W6:Z6"/>
    <mergeCell ref="AA6:AB6"/>
    <mergeCell ref="AC6:AD6"/>
    <mergeCell ref="BB1:BJ1"/>
    <mergeCell ref="A3:B4"/>
    <mergeCell ref="C3:C4"/>
    <mergeCell ref="D3:D4"/>
    <mergeCell ref="E3:E4"/>
    <mergeCell ref="F3:F4"/>
    <mergeCell ref="G3:J4"/>
    <mergeCell ref="T3:V4"/>
    <mergeCell ref="AP6:AU6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8" scale="13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報告書</vt:lpstr>
      <vt:lpstr>サンプル</vt:lpstr>
      <vt:lpstr>報告書!block1</vt:lpstr>
      <vt:lpstr>報告書!block2</vt:lpstr>
      <vt:lpstr>サンプル!Print_Area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ZRH03</dc:creator>
  <cp:lastModifiedBy>TeamOsanpo</cp:lastModifiedBy>
  <cp:lastPrinted>2022-04-12T01:59:20Z</cp:lastPrinted>
  <dcterms:created xsi:type="dcterms:W3CDTF">2003-07-22T00:31:18Z</dcterms:created>
  <dcterms:modified xsi:type="dcterms:W3CDTF">2022-04-12T06:21:29Z</dcterms:modified>
</cp:coreProperties>
</file>